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235" windowHeight="11310" tabRatio="958" activeTab="3"/>
  </bookViews>
  <sheets>
    <sheet name="табл1прил5" sheetId="1" r:id="rId1"/>
    <sheet name="табл1прил6" sheetId="3" r:id="rId2"/>
    <sheet name="табл1прил7" sheetId="5" r:id="rId3"/>
    <sheet name="табл1 прил9" sheetId="14" r:id="rId4"/>
  </sheets>
  <definedNames>
    <definedName name="_xlnm.Print_Titles" localSheetId="0">табл1прил5!$17:$17</definedName>
    <definedName name="_xlnm.Print_Titles" localSheetId="2">табл1прил7!$16:$16</definedName>
    <definedName name="_xlnm.Print_Area" localSheetId="0">табл1прил5!$A$1:$F$466</definedName>
    <definedName name="_xlnm.Print_Area" localSheetId="1">табл1прил6!$A$1:$F$395</definedName>
    <definedName name="_xlnm.Print_Area" localSheetId="2">табл1прил7!$A$1:$G$474</definedName>
  </definedNames>
  <calcPr calcId="114210" fullCalcOnLoad="1"/>
</workbook>
</file>

<file path=xl/calcChain.xml><?xml version="1.0" encoding="utf-8"?>
<calcChain xmlns="http://schemas.openxmlformats.org/spreadsheetml/2006/main">
  <c r="C30" i="14"/>
  <c r="G214" i="5"/>
  <c r="G221"/>
  <c r="G222"/>
  <c r="F20" i="3"/>
  <c r="F19"/>
  <c r="F18"/>
  <c r="F388"/>
  <c r="F61"/>
  <c r="F53"/>
  <c r="F36"/>
  <c r="F73"/>
  <c r="F77"/>
  <c r="F168" i="1"/>
  <c r="F167"/>
  <c r="F166"/>
  <c r="F103" i="3"/>
  <c r="F101"/>
  <c r="F99"/>
  <c r="F98"/>
  <c r="F96"/>
  <c r="F95"/>
  <c r="F93"/>
  <c r="F92"/>
  <c r="F91"/>
  <c r="F89"/>
  <c r="F88"/>
  <c r="F87"/>
  <c r="F85"/>
  <c r="F84"/>
  <c r="F82"/>
  <c r="F81"/>
  <c r="F80"/>
  <c r="F76"/>
  <c r="F63"/>
  <c r="F62"/>
  <c r="F164" i="1"/>
  <c r="F159"/>
  <c r="F150"/>
  <c r="F149"/>
  <c r="F148"/>
  <c r="F140"/>
  <c r="G216" i="5"/>
  <c r="G215"/>
  <c r="G218"/>
  <c r="G219"/>
  <c r="G212"/>
  <c r="G211"/>
  <c r="G209"/>
  <c r="G208"/>
  <c r="F56" i="3"/>
  <c r="F55"/>
  <c r="F58"/>
  <c r="F59"/>
  <c r="F134" i="1"/>
  <c r="F143"/>
  <c r="F142"/>
  <c r="F146"/>
  <c r="F145"/>
  <c r="F131"/>
  <c r="F129"/>
  <c r="C47" i="14"/>
  <c r="C44"/>
  <c r="C41"/>
  <c r="C40"/>
  <c r="C38"/>
  <c r="C37"/>
  <c r="C34"/>
  <c r="C33"/>
  <c r="C32"/>
  <c r="C29"/>
  <c r="C28"/>
  <c r="C25"/>
  <c r="C22"/>
  <c r="C23"/>
  <c r="C20"/>
  <c r="C18"/>
  <c r="C17"/>
  <c r="C15"/>
  <c r="C13"/>
  <c r="C12"/>
  <c r="G465" i="5"/>
  <c r="G464"/>
  <c r="G463"/>
  <c r="G462"/>
  <c r="G461"/>
  <c r="G459"/>
  <c r="G457"/>
  <c r="G456"/>
  <c r="G451"/>
  <c r="G449"/>
  <c r="G447"/>
  <c r="G446"/>
  <c r="G445"/>
  <c r="G443"/>
  <c r="G441"/>
  <c r="G439"/>
  <c r="G434"/>
  <c r="G432"/>
  <c r="G430"/>
  <c r="G429"/>
  <c r="G428"/>
  <c r="G426"/>
  <c r="G425"/>
  <c r="G423"/>
  <c r="G421"/>
  <c r="G419"/>
  <c r="G413"/>
  <c r="G412"/>
  <c r="G411"/>
  <c r="G410"/>
  <c r="G409"/>
  <c r="G406"/>
  <c r="G404"/>
  <c r="G402"/>
  <c r="G400"/>
  <c r="G397"/>
  <c r="G396"/>
  <c r="G393"/>
  <c r="G391"/>
  <c r="G389"/>
  <c r="G387"/>
  <c r="G386"/>
  <c r="G384"/>
  <c r="G383"/>
  <c r="G379"/>
  <c r="G377"/>
  <c r="G375"/>
  <c r="G373"/>
  <c r="G372"/>
  <c r="G370"/>
  <c r="G369"/>
  <c r="G366"/>
  <c r="G364"/>
  <c r="G362"/>
  <c r="G360"/>
  <c r="G357"/>
  <c r="G356"/>
  <c r="G351"/>
  <c r="G350"/>
  <c r="G349"/>
  <c r="G347"/>
  <c r="G346"/>
  <c r="G345"/>
  <c r="G344"/>
  <c r="G342"/>
  <c r="G340"/>
  <c r="G337"/>
  <c r="G335"/>
  <c r="G334"/>
  <c r="G332"/>
  <c r="G330"/>
  <c r="G327"/>
  <c r="G325"/>
  <c r="G323"/>
  <c r="G319"/>
  <c r="G317"/>
  <c r="G313"/>
  <c r="G311"/>
  <c r="G307"/>
  <c r="G305"/>
  <c r="G301"/>
  <c r="G299"/>
  <c r="G297"/>
  <c r="G289"/>
  <c r="G287"/>
  <c r="G285"/>
  <c r="G282"/>
  <c r="G281"/>
  <c r="G279"/>
  <c r="G278"/>
  <c r="G273"/>
  <c r="G271"/>
  <c r="G269"/>
  <c r="G268"/>
  <c r="G266"/>
  <c r="G265"/>
  <c r="G263"/>
  <c r="G262"/>
  <c r="G259"/>
  <c r="G257"/>
  <c r="G255"/>
  <c r="G254"/>
  <c r="G253"/>
  <c r="G250"/>
  <c r="G249"/>
  <c r="G247"/>
  <c r="G245"/>
  <c r="G243"/>
  <c r="G242"/>
  <c r="G240"/>
  <c r="G238"/>
  <c r="G236"/>
  <c r="G235"/>
  <c r="G232"/>
  <c r="G231"/>
  <c r="G230"/>
  <c r="G228"/>
  <c r="G227"/>
  <c r="G226"/>
  <c r="G204"/>
  <c r="G203"/>
  <c r="G202"/>
  <c r="G201"/>
  <c r="G199"/>
  <c r="G198"/>
  <c r="G196"/>
  <c r="G195"/>
  <c r="G192"/>
  <c r="G191"/>
  <c r="G189"/>
  <c r="G188"/>
  <c r="G187"/>
  <c r="G184"/>
  <c r="G182"/>
  <c r="G180"/>
  <c r="G177"/>
  <c r="G175"/>
  <c r="G173"/>
  <c r="G172"/>
  <c r="G169"/>
  <c r="G167"/>
  <c r="G165"/>
  <c r="G162"/>
  <c r="G160"/>
  <c r="G158"/>
  <c r="G154"/>
  <c r="G152"/>
  <c r="G150"/>
  <c r="G147"/>
  <c r="G145"/>
  <c r="G143"/>
  <c r="G139"/>
  <c r="G137"/>
  <c r="G135"/>
  <c r="G132"/>
  <c r="G130"/>
  <c r="G128"/>
  <c r="G120"/>
  <c r="G118"/>
  <c r="G116"/>
  <c r="G115"/>
  <c r="G113"/>
  <c r="G111"/>
  <c r="G110"/>
  <c r="G105"/>
  <c r="G104"/>
  <c r="G102"/>
  <c r="G101"/>
  <c r="G99"/>
  <c r="G98"/>
  <c r="G95"/>
  <c r="G94"/>
  <c r="G92"/>
  <c r="G91"/>
  <c r="G89"/>
  <c r="G88"/>
  <c r="G83"/>
  <c r="G81"/>
  <c r="G80"/>
  <c r="G79"/>
  <c r="G78"/>
  <c r="G75"/>
  <c r="G73"/>
  <c r="G72"/>
  <c r="G70"/>
  <c r="G68"/>
  <c r="G63"/>
  <c r="G62"/>
  <c r="G61"/>
  <c r="G60"/>
  <c r="G58"/>
  <c r="G57"/>
  <c r="G55"/>
  <c r="G54"/>
  <c r="G50"/>
  <c r="G49"/>
  <c r="G48"/>
  <c r="G47"/>
  <c r="G45"/>
  <c r="G44"/>
  <c r="G42"/>
  <c r="G40"/>
  <c r="G39"/>
  <c r="G37"/>
  <c r="G36"/>
  <c r="G35"/>
  <c r="G34"/>
  <c r="G32"/>
  <c r="G30"/>
  <c r="G27"/>
  <c r="G26"/>
  <c r="G22"/>
  <c r="G21"/>
  <c r="G20"/>
  <c r="G19"/>
  <c r="F386" i="3"/>
  <c r="F385"/>
  <c r="F196"/>
  <c r="F192"/>
  <c r="F194"/>
  <c r="F185"/>
  <c r="F187"/>
  <c r="F189"/>
  <c r="F74"/>
  <c r="F71"/>
  <c r="F69"/>
  <c r="F67"/>
  <c r="F51"/>
  <c r="F49"/>
  <c r="F47"/>
  <c r="F46"/>
  <c r="F44"/>
  <c r="F42"/>
  <c r="F40"/>
  <c r="F34"/>
  <c r="F32"/>
  <c r="F30"/>
  <c r="F313"/>
  <c r="F310"/>
  <c r="F307"/>
  <c r="F232"/>
  <c r="F235"/>
  <c r="F231"/>
  <c r="F238"/>
  <c r="F210"/>
  <c r="F209"/>
  <c r="F206"/>
  <c r="F203"/>
  <c r="F163"/>
  <c r="F166"/>
  <c r="F169"/>
  <c r="F162"/>
  <c r="F161"/>
  <c r="F173"/>
  <c r="F172"/>
  <c r="F383"/>
  <c r="F382"/>
  <c r="F347"/>
  <c r="F345"/>
  <c r="F251"/>
  <c r="F250"/>
  <c r="F364"/>
  <c r="F362"/>
  <c r="F360"/>
  <c r="F358"/>
  <c r="F341"/>
  <c r="F339"/>
  <c r="F337"/>
  <c r="F335"/>
  <c r="F332"/>
  <c r="F331"/>
  <c r="F158"/>
  <c r="F156"/>
  <c r="F154"/>
  <c r="F152"/>
  <c r="F136"/>
  <c r="F135"/>
  <c r="F148"/>
  <c r="F146"/>
  <c r="F144"/>
  <c r="F142"/>
  <c r="F139"/>
  <c r="F138"/>
  <c r="F326"/>
  <c r="F325"/>
  <c r="F181"/>
  <c r="F180"/>
  <c r="F179"/>
  <c r="F288"/>
  <c r="F286"/>
  <c r="F273"/>
  <c r="F271"/>
  <c r="F256"/>
  <c r="F254"/>
  <c r="F229"/>
  <c r="F227"/>
  <c r="F225"/>
  <c r="F132"/>
  <c r="F130"/>
  <c r="F126"/>
  <c r="F124"/>
  <c r="F123"/>
  <c r="F122"/>
  <c r="F120"/>
  <c r="F118"/>
  <c r="F114"/>
  <c r="F112"/>
  <c r="F110"/>
  <c r="F265"/>
  <c r="F264"/>
  <c r="F262"/>
  <c r="F261"/>
  <c r="F268"/>
  <c r="F267"/>
  <c r="F323"/>
  <c r="F321"/>
  <c r="F319"/>
  <c r="F318"/>
  <c r="F177"/>
  <c r="F176"/>
  <c r="F175"/>
  <c r="F304"/>
  <c r="F303"/>
  <c r="F368"/>
  <c r="F367"/>
  <c r="F298"/>
  <c r="F296"/>
  <c r="F294"/>
  <c r="F283"/>
  <c r="F281"/>
  <c r="F279"/>
  <c r="F380"/>
  <c r="F378"/>
  <c r="F376"/>
  <c r="F373"/>
  <c r="F370"/>
  <c r="F371"/>
  <c r="F248"/>
  <c r="F247"/>
  <c r="F245"/>
  <c r="F244"/>
  <c r="F242"/>
  <c r="F241"/>
  <c r="F26"/>
  <c r="F25"/>
  <c r="F23"/>
  <c r="F22"/>
  <c r="F352"/>
  <c r="F350"/>
  <c r="F349"/>
  <c r="F221"/>
  <c r="F219"/>
  <c r="F218"/>
  <c r="F216"/>
  <c r="F214"/>
  <c r="F213"/>
  <c r="F329"/>
  <c r="F328"/>
  <c r="F301"/>
  <c r="F300"/>
  <c r="F291"/>
  <c r="F290"/>
  <c r="F355"/>
  <c r="F354"/>
  <c r="F200"/>
  <c r="F199"/>
  <c r="F276"/>
  <c r="F275"/>
  <c r="F259"/>
  <c r="F258"/>
  <c r="F199" i="1"/>
  <c r="F198"/>
  <c r="F202"/>
  <c r="F201"/>
  <c r="F206"/>
  <c r="F205"/>
  <c r="F209"/>
  <c r="F208"/>
  <c r="F45"/>
  <c r="F44"/>
  <c r="F457"/>
  <c r="F456"/>
  <c r="F455"/>
  <c r="F454"/>
  <c r="F453"/>
  <c r="F451"/>
  <c r="F449"/>
  <c r="F448"/>
  <c r="F447"/>
  <c r="F446"/>
  <c r="F445"/>
  <c r="F443"/>
  <c r="F441"/>
  <c r="F439"/>
  <c r="F435"/>
  <c r="F433"/>
  <c r="F431"/>
  <c r="F426"/>
  <c r="F424"/>
  <c r="F422"/>
  <c r="F421"/>
  <c r="F420"/>
  <c r="F418"/>
  <c r="F417"/>
  <c r="F415"/>
  <c r="F413"/>
  <c r="F411"/>
  <c r="F410"/>
  <c r="F409"/>
  <c r="F408"/>
  <c r="F405"/>
  <c r="F404"/>
  <c r="F403"/>
  <c r="F402"/>
  <c r="F401"/>
  <c r="F398"/>
  <c r="F396"/>
  <c r="F394"/>
  <c r="F392"/>
  <c r="F389"/>
  <c r="F388"/>
  <c r="F385"/>
  <c r="F383"/>
  <c r="F381"/>
  <c r="F379"/>
  <c r="F376"/>
  <c r="F375"/>
  <c r="F371"/>
  <c r="F369"/>
  <c r="F367"/>
  <c r="F365"/>
  <c r="F362"/>
  <c r="F361"/>
  <c r="F349"/>
  <c r="F348"/>
  <c r="F354"/>
  <c r="F358"/>
  <c r="F356"/>
  <c r="F352"/>
  <c r="F351"/>
  <c r="F343"/>
  <c r="F342"/>
  <c r="F341"/>
  <c r="F336"/>
  <c r="F339"/>
  <c r="F338"/>
  <c r="F337"/>
  <c r="F334"/>
  <c r="F332"/>
  <c r="F329"/>
  <c r="F326"/>
  <c r="F327"/>
  <c r="F324"/>
  <c r="F322"/>
  <c r="F319"/>
  <c r="F317"/>
  <c r="F315"/>
  <c r="F311"/>
  <c r="F309"/>
  <c r="F305"/>
  <c r="F303"/>
  <c r="F302"/>
  <c r="F301"/>
  <c r="F299"/>
  <c r="F297"/>
  <c r="F293"/>
  <c r="F291"/>
  <c r="F289"/>
  <c r="F281"/>
  <c r="F279"/>
  <c r="F277"/>
  <c r="F274"/>
  <c r="F273"/>
  <c r="F271"/>
  <c r="F270"/>
  <c r="F265"/>
  <c r="F263"/>
  <c r="F261"/>
  <c r="F260"/>
  <c r="F258"/>
  <c r="F257"/>
  <c r="F255"/>
  <c r="F254"/>
  <c r="F253"/>
  <c r="F251"/>
  <c r="F249"/>
  <c r="F247"/>
  <c r="F242"/>
  <c r="F241"/>
  <c r="F239"/>
  <c r="F237"/>
  <c r="F234"/>
  <c r="F235"/>
  <c r="F232"/>
  <c r="F230"/>
  <c r="F228"/>
  <c r="F224"/>
  <c r="F223"/>
  <c r="F222"/>
  <c r="F220"/>
  <c r="F219"/>
  <c r="F218"/>
  <c r="F214"/>
  <c r="F213"/>
  <c r="F212"/>
  <c r="F211"/>
  <c r="F194"/>
  <c r="F192"/>
  <c r="F190"/>
  <c r="F189"/>
  <c r="F187"/>
  <c r="F185"/>
  <c r="F183"/>
  <c r="F179"/>
  <c r="F177"/>
  <c r="F175"/>
  <c r="F172"/>
  <c r="F170"/>
  <c r="F162"/>
  <c r="F160"/>
  <c r="F157"/>
  <c r="F155"/>
  <c r="F153"/>
  <c r="F138"/>
  <c r="F136"/>
  <c r="F127"/>
  <c r="F120"/>
  <c r="F118"/>
  <c r="F116"/>
  <c r="F113"/>
  <c r="F111"/>
  <c r="F110"/>
  <c r="F105"/>
  <c r="F104"/>
  <c r="F102"/>
  <c r="F101"/>
  <c r="F99"/>
  <c r="F98"/>
  <c r="F95"/>
  <c r="F94"/>
  <c r="F92"/>
  <c r="F91"/>
  <c r="F89"/>
  <c r="F88"/>
  <c r="F83"/>
  <c r="F81"/>
  <c r="F75"/>
  <c r="F73"/>
  <c r="F72"/>
  <c r="F70"/>
  <c r="F68"/>
  <c r="F67"/>
  <c r="F66"/>
  <c r="F65"/>
  <c r="F63"/>
  <c r="F62"/>
  <c r="F61"/>
  <c r="F60"/>
  <c r="F58"/>
  <c r="F57"/>
  <c r="F55"/>
  <c r="F54"/>
  <c r="F50"/>
  <c r="F49"/>
  <c r="F48"/>
  <c r="F47"/>
  <c r="F42"/>
  <c r="F40"/>
  <c r="F37"/>
  <c r="F36"/>
  <c r="F32"/>
  <c r="F30"/>
  <c r="F29"/>
  <c r="F27"/>
  <c r="F26"/>
  <c r="F22"/>
  <c r="F21"/>
  <c r="F20"/>
  <c r="F19"/>
  <c r="G316" i="5"/>
  <c r="G315"/>
  <c r="G304"/>
  <c r="G303"/>
  <c r="G142"/>
  <c r="F25" i="1"/>
  <c r="F24"/>
  <c r="F344" i="3"/>
  <c r="G261" i="5"/>
  <c r="F253" i="3"/>
  <c r="F321" i="1"/>
  <c r="F129" i="3"/>
  <c r="F128"/>
  <c r="F224"/>
  <c r="G67" i="5"/>
  <c r="G66"/>
  <c r="G65"/>
  <c r="G455"/>
  <c r="G454"/>
  <c r="G453"/>
  <c r="G329"/>
  <c r="F276" i="1"/>
  <c r="F269"/>
  <c r="F244"/>
  <c r="F204"/>
  <c r="F197"/>
  <c r="F334" i="3"/>
  <c r="F87" i="1"/>
  <c r="F152"/>
  <c r="F391"/>
  <c r="G399" i="5"/>
  <c r="G382"/>
  <c r="F39" i="1"/>
  <c r="F35"/>
  <c r="F34"/>
  <c r="F80"/>
  <c r="F79"/>
  <c r="F78"/>
  <c r="F246"/>
  <c r="F245"/>
  <c r="F288"/>
  <c r="F287"/>
  <c r="F296"/>
  <c r="F295"/>
  <c r="F378"/>
  <c r="F438"/>
  <c r="F437"/>
  <c r="F278" i="3"/>
  <c r="F117"/>
  <c r="F116"/>
  <c r="F285"/>
  <c r="F151"/>
  <c r="F29"/>
  <c r="F28"/>
  <c r="F39"/>
  <c r="F66"/>
  <c r="F65"/>
  <c r="F184"/>
  <c r="G234" i="5"/>
  <c r="G225"/>
  <c r="F126" i="1"/>
  <c r="G29" i="5"/>
  <c r="G25"/>
  <c r="G24"/>
  <c r="G87"/>
  <c r="G164"/>
  <c r="G179"/>
  <c r="G171"/>
  <c r="G322"/>
  <c r="G438"/>
  <c r="G437"/>
  <c r="G436"/>
  <c r="C27" i="14"/>
  <c r="C36"/>
  <c r="F141" i="1"/>
  <c r="F54" i="3"/>
  <c r="G134" i="5"/>
  <c r="F141" i="3"/>
  <c r="F134"/>
  <c r="F109"/>
  <c r="F108"/>
  <c r="F38"/>
  <c r="F196" i="1"/>
  <c r="F107" i="3"/>
  <c r="F183"/>
  <c r="G53" i="5"/>
  <c r="G52"/>
  <c r="C51" i="14"/>
  <c r="C11"/>
  <c r="F133" i="1"/>
  <c r="F125"/>
  <c r="G207" i="5"/>
  <c r="G206"/>
  <c r="F115" i="1"/>
  <c r="F109"/>
  <c r="F108"/>
  <c r="F227"/>
  <c r="F226"/>
  <c r="F217"/>
  <c r="F331"/>
  <c r="F430"/>
  <c r="F429"/>
  <c r="F428"/>
  <c r="F407"/>
  <c r="F202" i="3"/>
  <c r="G97" i="5"/>
  <c r="G86"/>
  <c r="G85"/>
  <c r="F37" i="3"/>
  <c r="F53" i="1"/>
  <c r="F52"/>
  <c r="F314"/>
  <c r="F375" i="3"/>
  <c r="F357"/>
  <c r="F191"/>
  <c r="G296" i="5"/>
  <c r="G295"/>
  <c r="G359"/>
  <c r="G355"/>
  <c r="G354"/>
  <c r="G353"/>
  <c r="F97" i="1"/>
  <c r="F86"/>
  <c r="F85"/>
  <c r="F174"/>
  <c r="F293" i="3"/>
  <c r="G109" i="5"/>
  <c r="G108"/>
  <c r="G194"/>
  <c r="G186"/>
  <c r="F182" i="1"/>
  <c r="F181"/>
  <c r="F308"/>
  <c r="F307"/>
  <c r="F286"/>
  <c r="F364"/>
  <c r="F347"/>
  <c r="F374"/>
  <c r="F270" i="3"/>
  <c r="F306"/>
  <c r="G127" i="5"/>
  <c r="G126"/>
  <c r="G149"/>
  <c r="G141"/>
  <c r="G157"/>
  <c r="G156"/>
  <c r="G284"/>
  <c r="G277"/>
  <c r="G252"/>
  <c r="G310"/>
  <c r="G309"/>
  <c r="G339"/>
  <c r="G418"/>
  <c r="G417"/>
  <c r="G416"/>
  <c r="G415"/>
  <c r="F18" i="1"/>
  <c r="G18" i="5"/>
  <c r="G321"/>
  <c r="F346" i="1"/>
  <c r="F345"/>
  <c r="G294" i="5"/>
  <c r="G293"/>
  <c r="G224"/>
  <c r="F123" i="1"/>
  <c r="F122"/>
  <c r="F107"/>
  <c r="F124"/>
  <c r="G123" i="5"/>
  <c r="G122"/>
  <c r="G107"/>
  <c r="G125"/>
  <c r="G124"/>
  <c r="F313" i="1"/>
  <c r="F285"/>
  <c r="F216"/>
  <c r="F198" i="3"/>
  <c r="G467" i="5"/>
  <c r="G17"/>
  <c r="F459" i="1"/>
</calcChain>
</file>

<file path=xl/sharedStrings.xml><?xml version="1.0" encoding="utf-8"?>
<sst xmlns="http://schemas.openxmlformats.org/spreadsheetml/2006/main" count="2756" uniqueCount="393">
  <si>
    <t>52.1.01.06070</t>
  </si>
  <si>
    <t xml:space="preserve">Реализация мероприятий в рамках подпрограммы "Развитие автомобильных дорог в Промышленном сельсовете" муниципальной программы "Дорожное хозяйство в Промышленном сельсовете на 2017-2019 годы" за счет акцизов  </t>
  </si>
  <si>
    <t>Муниципальная программа "Комплексное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</si>
  <si>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 Промышленного сельсовета Искитимского района Новосибирской области н а2015-2017 годы"</t>
  </si>
  <si>
    <t>ВЕДОМСТВЕННАЯ СТРУКТУРА РАСХОДОВ МЕСТНОГО БЮДЖЕТА НА 2017 ГОД И НА ПЛАНОВЫЙ ПЕРИОД 2018 И 2019 годов</t>
  </si>
  <si>
    <t>Ведомственная структура расходов местного бюджета на 2017 год</t>
  </si>
  <si>
    <t>Иные закупки товаров, работ и услуг для государственных (муниципальных) нужд</t>
  </si>
  <si>
    <t xml:space="preserve">Реализация мероприятий  по развитию молодежной политики на территории муниципального образования Промышленного сельсовета </t>
  </si>
  <si>
    <t>к Решению "О внесении изменений в бюджет Промышленного сельсовета на 2017 год и плановый период 2018 и 2019 годов"</t>
  </si>
  <si>
    <t>к Решению "О внесении изменений вбюджет Промышленного сельсовета на 2017 год и плановый период 2018 и 2019 годов"</t>
  </si>
  <si>
    <t xml:space="preserve">                                     к Решению "О внесении изменений в бюджет  Промышленного сельсовета на 2017 год и плановый  период 2018 и 2019 годов "</t>
  </si>
  <si>
    <t>Источники внутреннего финансирования дефицита бюджета Промышленного сельсовета, в том числе:</t>
  </si>
  <si>
    <t>Реализация мероприятий в рамках подпрограммы "Уличное освещение" муниципальной программы "Благоустройство Промышленного сельсовета на 2015-2017  годы"</t>
  </si>
  <si>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</si>
  <si>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</si>
  <si>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</si>
  <si>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</si>
  <si>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</si>
  <si>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</si>
  <si>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</si>
  <si>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</si>
  <si>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Подпрограмма "Озеленение" муниципальной программы "Благоустройство территории Промышленного сельсовета на 2017-2019 годы "</t>
  </si>
  <si>
    <t>Реализация мероприятий в рамках подпрограммы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</si>
  <si>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 "</t>
  </si>
  <si>
    <t>администрация Промышленного сельсовета Искитимского района Новосибирской области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</si>
  <si>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 сельсовета на 2017-2019 годы"</t>
  </si>
  <si>
    <t>Муниципальная программа "Основные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</si>
  <si>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муниципальной программы " Сохранение и развитие культуры на территории Промышленного сельсовета на 2017-2019 годы"</t>
  </si>
  <si>
    <t xml:space="preserve">Муниципальная программа "Сохранение и развитие культуры на территории  Промышленного  сельсовета на 2017-2019 годы"
</t>
  </si>
  <si>
    <t>Муниципальная программа "Физическая культура и спорт муниципального образования Промышленного сельсовета на 2017-2019 годы"</t>
  </si>
  <si>
    <t>Реализация мероприятий муниципальной программы "Физическая культура и спорт муниципального образования Промышленного сельсовета на 2017-2019 годы"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</si>
  <si>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</si>
  <si>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</si>
  <si>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</si>
  <si>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</si>
  <si>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</si>
  <si>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</si>
  <si>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</si>
  <si>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</si>
  <si>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 бюджета</t>
  </si>
  <si>
    <t>Председатель законодательного (представительного) органа государственной власти субъекта РФ</t>
  </si>
  <si>
    <t>99.0.00.04110</t>
  </si>
  <si>
    <t>Расходы на обеспечение функций государственных органов</t>
  </si>
  <si>
    <t>99.0.00.00190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</si>
  <si>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</si>
  <si>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</si>
  <si>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</si>
  <si>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</si>
  <si>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</si>
  <si>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</si>
  <si>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</si>
  <si>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</si>
  <si>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</si>
  <si>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</si>
  <si>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</si>
  <si>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</si>
  <si>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</si>
  <si>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</si>
  <si>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Проведение выборов главы муниципального образования</t>
  </si>
  <si>
    <t>99.0.00.07060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</si>
  <si>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</si>
  <si>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</si>
  <si>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</si>
  <si>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</si>
  <si>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</si>
  <si>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</si>
  <si>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</si>
  <si>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</si>
  <si>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</si>
  <si>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</si>
  <si>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>Молодежная политика</t>
  </si>
  <si>
    <t xml:space="preserve">Молодежная политика </t>
  </si>
  <si>
    <t>Резервные фонды местных администраций</t>
  </si>
  <si>
    <t>52.1.00.06070</t>
  </si>
  <si>
    <t>52.2.00.00000</t>
  </si>
  <si>
    <t>Подпрограмма "Обеспечение безопасности дорожного движения на территории Промышленного сельсовета» муниципальной программы «Дорожное хозяйство в Промышленном сельсовете на 2017-2019 годы"</t>
  </si>
  <si>
    <t>52.2.01.00000</t>
  </si>
  <si>
    <t>52.2.02.00000</t>
  </si>
  <si>
    <t>Мероприятия по организации уличного освещения</t>
  </si>
  <si>
    <t xml:space="preserve">Иные мероприятий по обустройству автомобильных дорог и обеспечение условий для безопасного дорожного движения </t>
  </si>
  <si>
    <t>52.2.01.06070</t>
  </si>
  <si>
    <t>Реализация мероприятий по организации уличного освещения за счет акцизов</t>
  </si>
  <si>
    <t>Реализация мероприятий по организации уличного освещения за счет средств местного бюджета</t>
  </si>
  <si>
    <t>52.2.01.04160</t>
  </si>
  <si>
    <t>Реализация иных мероприятий по обустройству автомобильных дорог и обеспечение условий для безопасного дорожного движения за счет акцизов</t>
  </si>
  <si>
    <t>52.2.02.06070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</si>
  <si>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</si>
  <si>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</si>
  <si>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</si>
  <si>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</si>
  <si>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</si>
  <si>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</si>
  <si>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</si>
  <si>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</si>
  <si>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</si>
  <si>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подготовке и организации населения к действиям в чрезвычайной ситуации в мирное и военное время</t>
  </si>
  <si>
    <t>50.0.00.02190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</si>
  <si>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</si>
  <si>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</si>
  <si>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Муниципальная программа "Дорожное хозяйство в Промышленном сельсовете на 2017-2019 годы"</t>
  </si>
  <si>
    <t>Муниципальная программа "Защита населения и территории от чрезвычайных ситуаций и обеспечение пожарной безопасности на территории Промышленного сельсовета на 2017-2019 годы"</t>
  </si>
  <si>
    <t xml:space="preserve">Муниципальная программа "Благоустройство территории Промышленного сельсовета на 2017-2019 годы"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</si>
  <si>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2017-2019 годы"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</si>
  <si>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</si>
  <si>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</si>
  <si>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подготовке и организации населения к действиям в чрезвычайной ситуации в мирное и военное время</t>
  </si>
  <si>
    <t>99.0.00.02190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</si>
  <si>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</si>
  <si>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</si>
  <si>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</si>
  <si>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Водное хозяйство</t>
  </si>
  <si>
    <t>Мероприятия по защите поселений от подтопления</t>
  </si>
  <si>
    <t>99.0.00.83410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</si>
  <si>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</si>
  <si>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</si>
  <si>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Иные мероприятия  в области водных ресурсов</t>
  </si>
  <si>
    <t>99.0.00.83420</t>
  </si>
  <si>
    <t>Субсидии юридическим лицам (кроме некоммерческих организаций) индивидуальным предпринимателям,физическим лицам - производителям товаров, работ и услуг</t>
  </si>
  <si>
    <t>Дорожное хозяйство (дорожные фонды)</t>
  </si>
  <si>
    <t>52.0.00.00000</t>
  </si>
  <si>
    <t>52.0.01.04160</t>
  </si>
  <si>
    <t>52.0.01.06070</t>
  </si>
  <si>
    <t>Основное мероприятие: Обеспечение безопасности дорожного движения на территории МО _______ сельсовета Искитимского района</t>
  </si>
  <si>
    <t>52.0.02.00000</t>
  </si>
  <si>
    <t>Реализация мероприятий по обеспечению безопасности дорожного движения на территории МО ______ сельсовета за счет средств метсного бюджета</t>
  </si>
  <si>
    <t>52.0.02.04160</t>
  </si>
  <si>
    <t>Реализация мероприятий по обеспечению безопасности дорожного движения на территории МО ________ сельсовета за счет акцизов</t>
  </si>
  <si>
    <t>52.0.02.06070</t>
  </si>
  <si>
    <t>Муниципальная программа: "Обеспечение безопасности дорожного движения на территории МО _______ сельсовета Искитимского района</t>
  </si>
  <si>
    <t>64.0.00.00000</t>
  </si>
  <si>
    <t>Мероприятий по обеспечению безопасности дорожного движения на территории МО ______ сельсовета за счет средств местного бюджета</t>
  </si>
  <si>
    <t>64.0.00.04160</t>
  </si>
  <si>
    <t>Мероприятия  по обеспечению безопасности дорожного движения на территории МО ________ сельсовета за счет акцизов</t>
  </si>
  <si>
    <t>64.0.00.06070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</si>
  <si>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местного бюджета</t>
  </si>
  <si>
    <t>99.0.00.04160</t>
  </si>
  <si>
    <t>Мероприятия по развитию автомобильных дорог местного значения и обеспечение безопасности дорожного движения на территории поселения за счет средств акцизов</t>
  </si>
  <si>
    <t>99.0.00.06070</t>
  </si>
  <si>
    <t>Связь и информатика</t>
  </si>
  <si>
    <t>54.0.00.00000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</si>
  <si>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</si>
  <si>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</si>
  <si>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Мероприятия в области строительства, архитектуры и градостроительства</t>
  </si>
  <si>
    <t>99.0.00.08250</t>
  </si>
  <si>
    <t>Жилищно-коммунальное хозяйство</t>
  </si>
  <si>
    <t>Жилищное хозяйство</t>
  </si>
  <si>
    <t>Муниципальная программа " Переселение граждан из аварийного жилищного фонда</t>
  </si>
  <si>
    <t>55.0.00.00000</t>
  </si>
  <si>
    <t>Мероприятия по переселению граждан из аварийного жилищного фонда за счет средств местного бюджета</t>
  </si>
  <si>
    <t>55.0.00.03880</t>
  </si>
  <si>
    <t>Муниципальная программа "Модернизация лифтов жилого фонда в МО _______ сельсовета Искитимского района</t>
  </si>
  <si>
    <t>62.0.00.00000</t>
  </si>
  <si>
    <t>Реализация мероприятий по модернизации лифтов жилого фонда в МО _______ сельсовета Искитимского района за счет средств местного бюджета</t>
  </si>
  <si>
    <t>62.0.00.04150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</si>
  <si>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</si>
  <si>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</si>
  <si>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</si>
  <si>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</si>
  <si>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</si>
  <si>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Мероприятия по  переселению граждан из аварийного жилищного фонда за счет средств местного бюджета</t>
  </si>
  <si>
    <t>99.0.00.03880</t>
  </si>
  <si>
    <t>Коммунальное хозяйство</t>
  </si>
  <si>
    <t>Муниципальная программа "Газификация территории МО _______ сельсовета Искитимского района"</t>
  </si>
  <si>
    <t>51.0.00.00000</t>
  </si>
  <si>
    <t>Мероприятия в области коммунального хозяйства в рамках Муниципальной программы "Газификация территории МО _______сельсовета Искитимского района</t>
  </si>
  <si>
    <t>51.0.00.04020</t>
  </si>
  <si>
    <t>57.0.00.00000</t>
  </si>
  <si>
    <t>Компенсация выпадающих доходов организациям, предоставляющим населению услуги теплоснабжения, по тарифам, не обеспечивающим возмещение издержек</t>
  </si>
  <si>
    <t>57.0.00.03510</t>
  </si>
  <si>
    <t>Компенсация выпадающих доходов организациям, предоставляющим населению услуги водоснабжения и водоотведения, по тарифам, не обеспечивающим возмещение издержек</t>
  </si>
  <si>
    <t>57.0.00.03520</t>
  </si>
  <si>
    <t>57.0.00.08260</t>
  </si>
  <si>
    <t>99.0.00.03510</t>
  </si>
  <si>
    <t>99.0.00.03520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</si>
  <si>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</si>
  <si>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</si>
  <si>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</si>
  <si>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</si>
  <si>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</si>
  <si>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</si>
  <si>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Подпрограмма "Организация и содержание мест захоронения" муниципальной программы "Благоустройство территории" МО __________ сельсовета Искитимского района "</t>
  </si>
  <si>
    <t>58.3.00.00000</t>
  </si>
  <si>
    <t>58.3.00.04000</t>
  </si>
  <si>
    <t>58.4.00.00000</t>
  </si>
  <si>
    <t>58.4.00.05000</t>
  </si>
  <si>
    <t>Уличное освещение</t>
  </si>
  <si>
    <t>99.0.00.01000</t>
  </si>
  <si>
    <t>Озеленение</t>
  </si>
  <si>
    <t>99.0.00.03000</t>
  </si>
  <si>
    <t>Организация и содержание мест захоронения</t>
  </si>
  <si>
    <t>99.0.00.04000</t>
  </si>
  <si>
    <t>Прочие мероприятия по благоустройству территории сельского поселения</t>
  </si>
  <si>
    <t>99.0.00.05000</t>
  </si>
  <si>
    <t>63.0.00.00000</t>
  </si>
  <si>
    <t>63.0.00.08280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</si>
  <si>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</si>
  <si>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</si>
  <si>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</si>
  <si>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</si>
  <si>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</si>
  <si>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Реализация мероприятий по сохранению памятников и других мемориальных объектов, увековечивающих память о защитниках Отечества муниципальной программы "Сохранение и развитие культуры на территории МО _______ сельсовета Искитимского района</t>
  </si>
  <si>
    <t>59.0.00.40580</t>
  </si>
  <si>
    <t>59.0.00.40590</t>
  </si>
  <si>
    <t>Расходы на выплаты персоналу казенных учреждений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</si>
  <si>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</si>
  <si>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</si>
  <si>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</si>
  <si>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Библиотеки</t>
  </si>
  <si>
    <t>59.0.00.00500</t>
  </si>
  <si>
    <t>Реализация мероприятий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</si>
  <si>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</si>
  <si>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</si>
  <si>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</si>
  <si>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</si>
  <si>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</si>
  <si>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Мероприятия по обеспечению сбалансированности местных бюджетов в рамках государственной программы "Укрепление государственными финансами в НСО на 2014-2019 годы"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</si>
  <si>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</si>
  <si>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</si>
  <si>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</si>
  <si>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</si>
  <si>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</si>
  <si>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</si>
  <si>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 xml:space="preserve">Публичные нормативные социальные выплаты гражданам </t>
  </si>
  <si>
    <t>Физическая культура и спорт</t>
  </si>
  <si>
    <t>Массовый спорт</t>
  </si>
  <si>
    <t>Муниципальная программа "Физическая культура и спорт  МО ________ сельсовета Искитимского района</t>
  </si>
  <si>
    <t>60.0.00.00000</t>
  </si>
  <si>
    <t>Реализация мероприятий муниципальной программы "Физическая культура и спорт МО __________сельсовета Искитимского района</t>
  </si>
  <si>
    <t>60.0.00.01590</t>
  </si>
  <si>
    <t>Субсидия на реализацию муниципальной программы "Физическая культура и спорт МО ______ сельсовета Искитимского района"</t>
  </si>
  <si>
    <t>60.0.00.03590</t>
  </si>
  <si>
    <t>Предоставление субсидий  бюджетным, автономным учреждениям и иным некоммерческим организациям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</si>
  <si>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</si>
  <si>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</si>
  <si>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</si>
  <si>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</si>
  <si>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</si>
  <si>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 xml:space="preserve">Информирование населения о социально-экономическом развитии и культурном развитии поселений и иной информации </t>
  </si>
  <si>
    <t>99.0.00.40610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</si>
  <si>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</si>
  <si>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</si>
  <si>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</si>
  <si>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</si>
  <si>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</si>
  <si>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54.0.00.70570</t>
  </si>
  <si>
    <t>54.0.00.S0570</t>
  </si>
  <si>
    <t>Муниципальная программа: "Развитие телекоммуникационной инфраструктуры на территории  МО _______ сельсовета Искитимского района</t>
  </si>
  <si>
    <t>Реализация мероприятий в рамках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</si>
  <si>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облатси на 2015-2020 годы"</t>
  </si>
  <si>
    <t>99.0.00.70570</t>
  </si>
  <si>
    <t>99.0.00.S0570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</si>
  <si>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прграммы НСО "Развитие инфраструктуры информационного общества в Новосибисркой области на 2015-2020 годы"</t>
  </si>
  <si>
    <t>Софинансирование мероприятий подпрограммы "Развитие информационно-телекоммуникационной инфраструктуры на территории Новосибирской области" госудаоственной программы "Развитие инфраструктуры информационного общества в Новосибирской области на 2015-2020 годы"</t>
  </si>
  <si>
    <t>Приложнение 5</t>
  </si>
  <si>
    <t>Таблица 1</t>
  </si>
  <si>
    <t>Приложнение 6</t>
  </si>
  <si>
    <t>тыс. рублей</t>
  </si>
  <si>
    <t>Приложнение 7</t>
  </si>
  <si>
    <t>ГРБС</t>
  </si>
  <si>
    <t>Иные межбюджетные трансферты бюджетам бюджетной системы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</si>
  <si>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</si>
  <si>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</si>
  <si>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Сумма, тыс.руб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</si>
  <si>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</si>
  <si>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</si>
  <si>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</si>
  <si>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</si>
  <si>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</si>
  <si>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</si>
  <si>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</si>
  <si>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</si>
  <si>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</si>
  <si>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</si>
  <si>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</si>
  <si>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</si>
  <si>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</si>
  <si>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</si>
  <si>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</si>
  <si>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</si>
  <si>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</si>
  <si>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</si>
  <si>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</si>
  <si>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</si>
  <si>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</si>
  <si>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</si>
  <si>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</si>
  <si>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</si>
  <si>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</si>
  <si>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</si>
  <si>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</si>
  <si>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</si>
  <si>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</si>
  <si>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</si>
  <si>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</si>
  <si>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</si>
  <si>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</si>
  <si>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</si>
  <si>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</si>
  <si>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</si>
  <si>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</si>
  <si>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</si>
  <si>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</si>
  <si>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</si>
  <si>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</si>
  <si>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</si>
  <si>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</si>
  <si>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</si>
  <si>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</si>
  <si>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</si>
  <si>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</si>
  <si>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</si>
  <si>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</si>
  <si>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</si>
  <si>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</si>
  <si>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</si>
  <si>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</si>
  <si>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</si>
  <si>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</si>
  <si>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</si>
  <si>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</si>
  <si>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</si>
  <si>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</si>
  <si>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</si>
  <si>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</si>
  <si>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</si>
  <si>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</si>
  <si>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</si>
  <si>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</si>
  <si>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</si>
  <si>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</si>
  <si>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</si>
  <si>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</si>
  <si>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</si>
  <si>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</si>
  <si>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</si>
  <si>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</si>
  <si>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</si>
  <si>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</si>
  <si>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52.1.00.00000</t>
  </si>
  <si>
    <t>52.1.01.00000</t>
  </si>
  <si>
    <t xml:space="preserve">Основное мероприятие: Развитие автомобильных дорог местного значения на территории  Промышленного сельсовета за счет акцизов </t>
  </si>
  <si>
    <t>Реализация мероприятий в рамках подпрограммы "Уличное освещение" муниципальной программы "Благоустройство территории Промышленного сельсовета на 2017-2019 годы"</t>
  </si>
  <si>
    <t xml:space="preserve">Муниципальная программа "Сохранение и развитие культуры на территории Промышленного сельсовета на 2017-2019 годы"
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</si>
  <si>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Промышленного сельсовета на 2017-2019 годы</t>
  </si>
  <si>
    <t>Основное мероприятие: Развитие автомобильных дорог местного значения на территории Промышленного сельсовета за счет акцизов</t>
  </si>
  <si>
    <t>Муниципальная программа "Благоустройство территории Промышленного сельсовета на 2017-2019 годы"</t>
  </si>
  <si>
    <t>Подпрограмма "Уличное освещение" муниципальной программы "Благоустройство территории Промышленного сельсовета на 2017-2019 годы"</t>
  </si>
  <si>
    <t>Подпрограмма "Озеленение" муниципальной программы "Благоустройство территории Промышленного сельсовета на 2017-2019 годы"</t>
  </si>
  <si>
    <t>Подпрограмма "Прочие мероприятия по благоустройству территории Промышленного сельсовета" муниципальной программы "Благоустройство территории  Промышленного сельсовета на 2017-2019 годы"</t>
  </si>
  <si>
    <t>Реализация мероприятий в рамках подпрограммы "Прочие мероприятия по благоустройству территории Промышленного сельсовета" муниципальной программы "Благоустройство территории Промышленного сельсовета на 2017-2019 годы"</t>
  </si>
  <si>
    <t>Муниципальная программа "Физическая культура и спорт муниципального образования  Промышленного сельсовета на 2017-2019 годы"</t>
  </si>
  <si>
    <t>Муниципальная программа " Основные направления развития молодежной политики в муниципальном образовании Промышленного сельсовета на 2017-2019 годы"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</si>
  <si>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Промышленного сельсовета на 2017-2019 годы"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</si>
  <si>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</si>
  <si>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</si>
  <si>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</si>
  <si>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</si>
  <si>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Источники внешнего финансирования дефицита  бюджета Верх-Коенского сельсовета</t>
  </si>
  <si>
    <t>ИТОГО</t>
  </si>
  <si>
    <t>Приложение 9</t>
  </si>
  <si>
    <t>тыс.рублей</t>
  </si>
  <si>
    <t>Реализация мероприятий по обеспечению безопасности дорожного движения на территории МО Промышленного  сельсовета за счет средств метсного бюджета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</si>
  <si>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</si>
  <si>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</si>
  <si>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 xml:space="preserve">ИСТОЧНИКИ ФИНАНСИРОВАНИЯ ДЕФИЦИТА МЕСТНОГО БЮДЖЕТА НА 2017 ГОД И НА ПЛАНОВЫЙ ПЕРИОД 2018-2019 ГОДОВ </t>
  </si>
  <si>
    <t>Источники финансирования дефицита местного бюджета на 2017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</si>
  <si>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</t>
  </si>
  <si>
    <t>Муниципальная программа "Комплексное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</si>
  <si>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Мероприятия в области коммунального хозяйства в рамках Муниципальной программы " Комплексное развитие систем коммунальной инфраструктуры на территории Промышленного сельсовета Искитимского района Новосибирской области на 2015-2017 годы"</t>
  </si>
  <si>
    <t>Реализация мероприятий по развитию автомобильных дорог местного значения  на территории  Промышленного сельсовета за счет средств местного бюджета</t>
  </si>
  <si>
    <t>Реализация мероприятий по развитию автомобильных дорог местного значения на территории  Промышленного сельсовета за счет акцизов</t>
  </si>
  <si>
    <t>Подпрограмма "Уличное освещение" муниципальной программы "Благоустройство территории Промышленного сельсовета 2015-2017 годы "</t>
  </si>
  <si>
    <t>99.0.00.02020</t>
  </si>
  <si>
    <t>Реализация мероприятий по развитию автомобильных дорог местного значения на территории Промышленного сельсовета за счет средств местного бюджета</t>
  </si>
  <si>
    <t xml:space="preserve">Основное мероприятие: Развитие автомобильных дорог местного значения на территории  Промышленного сельсовета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</si>
  <si>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И НА ПЛАНОВЫЙ ПЕРИОД 2018 И 2019 ГОДОВ</t>
  </si>
  <si>
    <t>Иные мероприятия в области жилищно-коммунального хозяйства за счет средств местного бюджета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</si>
  <si>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на 2017-2019 годы"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</si>
  <si>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Промышленного сельсовета 2017-2019 годы"</t>
  </si>
  <si>
    <t>Подпрограмма "Организация и содержание мест захоронения" муниципальной программы "Благоустройство территории Промышленного сельсовета на 2017-2019 годы "</t>
  </si>
  <si>
    <t xml:space="preserve">Подпрограмма "Развитие автомобильных дорог местного значения на территории Промышленного сельсовета" муниципальной программы "Дорожное хозяйство в Промышленном сельсовете на 2017-2019 годы" </t>
  </si>
  <si>
    <t xml:space="preserve">Реализация мероприятий в рамках подпрограммы "Развитие автомобильных дорог местного значения в Промышленном сельсовете" муниципальной программы "Дорожное хозяйство в Промышленном сельсовете на 2017-2019 годы" за счет акцизов  </t>
  </si>
  <si>
    <t>52.2.02.70760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</si>
  <si>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</si>
  <si>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Иные закупки товаров, работ и услуг государственных (муниципальных) нужд</t>
  </si>
  <si>
    <t>Закупка товаров, работ и услуг государственных (муниципальных) нужд</t>
  </si>
  <si>
    <t>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</si>
  <si>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52.2.02.S0760</t>
  </si>
  <si>
    <t>Софинансирование реализации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</si>
  <si>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 xml:space="preserve">от  №  </t>
  </si>
  <si>
    <t xml:space="preserve"> Софинансирование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</si>
  <si>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 xml:space="preserve">от  № </t>
  </si>
  <si>
    <t xml:space="preserve">от №  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</si>
</sst>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0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5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5" xfId="1" applyNumberFormat="1" applyFont="1" applyFill="1" applyBorder="1" applyAlignment="1" applyProtection="1">
      <alignment horizontal="center" vertical="center"/>
      <protection hidden="1"/>
    </xf>
    <xf numFmtId="167" fontId="6" fillId="0" borderId="5" xfId="1" applyNumberFormat="1" applyFont="1" applyFill="1" applyBorder="1" applyAlignment="1" applyProtection="1">
      <alignment horizontal="right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6" fontId="7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7" fillId="0" borderId="5" xfId="1" applyNumberFormat="1" applyFont="1" applyFill="1" applyBorder="1" applyAlignment="1" applyProtection="1">
      <alignment horizontal="right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7" fontId="8" fillId="0" borderId="5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0" fontId="7" fillId="0" borderId="1" xfId="0" applyFont="1" applyFill="1" applyBorder="1"/>
    <xf numFmtId="0" fontId="9" fillId="0" borderId="4" xfId="1" applyNumberFormat="1" applyFont="1" applyFill="1" applyBorder="1" applyAlignment="1" applyProtection="1">
      <alignment horizontal="left" vertical="center"/>
      <protection hidden="1"/>
    </xf>
    <xf numFmtId="0" fontId="9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0" borderId="8" xfId="1" applyNumberFormat="1" applyFont="1" applyFill="1" applyBorder="1" applyAlignment="1" applyProtection="1">
      <alignment horizontal="center" vertical="center"/>
      <protection hidden="1"/>
    </xf>
    <xf numFmtId="164" fontId="8" fillId="0" borderId="9" xfId="1" applyNumberFormat="1" applyFont="1" applyFill="1" applyBorder="1" applyAlignment="1" applyProtection="1">
      <alignment horizontal="center" vertical="center"/>
      <protection hidden="1"/>
    </xf>
    <xf numFmtId="165" fontId="8" fillId="0" borderId="0" xfId="1" applyNumberFormat="1" applyFont="1" applyFill="1" applyAlignment="1" applyProtection="1">
      <alignment horizontal="center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7" fontId="8" fillId="0" borderId="9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0" fontId="8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0" fontId="11" fillId="0" borderId="0" xfId="1" applyFont="1" applyFill="1"/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center" wrapText="1" shrinkToFit="1"/>
      <protection hidden="1"/>
    </xf>
    <xf numFmtId="167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Font="1" applyFill="1" applyAlignment="1">
      <alignment wrapText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0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1" fillId="0" borderId="1" xfId="1" applyFont="1" applyFill="1" applyBorder="1" applyAlignment="1">
      <alignment horizontal="center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/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center"/>
      <protection hidden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justify" vertical="center" wrapText="1"/>
    </xf>
    <xf numFmtId="168" fontId="11" fillId="2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/>
    </xf>
    <xf numFmtId="168" fontId="11" fillId="0" borderId="1" xfId="1" applyNumberFormat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 applyProtection="1">
      <alignment horizontal="center" vertical="center"/>
      <protection locked="0"/>
    </xf>
    <xf numFmtId="168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2" fillId="0" borderId="1" xfId="0" applyFont="1" applyFill="1" applyBorder="1"/>
    <xf numFmtId="0" fontId="10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left" vertical="top"/>
    </xf>
    <xf numFmtId="0" fontId="2" fillId="0" borderId="4" xfId="1" applyNumberFormat="1" applyFont="1" applyFill="1" applyBorder="1" applyAlignment="1" applyProtection="1">
      <alignment horizontal="left" vertical="center"/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/>
    <xf numFmtId="0" fontId="10" fillId="0" borderId="1" xfId="1" applyFont="1" applyFill="1" applyBorder="1" applyAlignment="1">
      <alignment horizontal="justify" vertical="center" wrapText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 applyProtection="1"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left" vertical="center"/>
      <protection hidden="1"/>
    </xf>
    <xf numFmtId="167" fontId="2" fillId="3" borderId="1" xfId="1" applyNumberFormat="1" applyFont="1" applyFill="1" applyBorder="1" applyAlignment="1" applyProtection="1">
      <alignment horizontal="right" vertical="center"/>
      <protection hidden="1"/>
    </xf>
    <xf numFmtId="167" fontId="2" fillId="3" borderId="5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Alignment="1">
      <alignment horizontal="center" wrapText="1"/>
    </xf>
    <xf numFmtId="0" fontId="10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 vertical="top" wrapText="1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1"/>
  <sheetViews>
    <sheetView showGridLines="0" view="pageBreakPreview" topLeftCell="A340" zoomScale="90" zoomScaleSheetLayoutView="90" workbookViewId="0">
      <selection activeCell="F88" sqref="F88"/>
    </sheetView>
  </sheetViews>
  <sheetFormatPr defaultRowHeight="12.75"/>
  <cols>
    <col min="1" max="1" width="66.42578125" style="180" customWidth="1"/>
    <col min="2" max="3" width="5" style="180" customWidth="1"/>
    <col min="4" max="4" width="14.28515625" style="180" customWidth="1"/>
    <col min="5" max="5" width="6.42578125" style="180" customWidth="1"/>
    <col min="6" max="6" width="13.85546875" style="180" customWidth="1"/>
    <col min="7" max="16384" width="9.140625" style="180"/>
  </cols>
  <sheetData>
    <row r="1" spans="1:6">
      <c r="A1" s="179"/>
      <c r="B1" s="179"/>
      <c r="C1" s="179"/>
      <c r="D1" s="179"/>
      <c r="E1" s="204" t="s">
        <v>253</v>
      </c>
      <c r="F1" s="204"/>
    </row>
    <row r="2" spans="1:6">
      <c r="A2" s="179"/>
      <c r="B2" s="179"/>
      <c r="C2" s="179"/>
      <c r="D2" s="203" t="s">
        <v>8</v>
      </c>
      <c r="E2" s="203"/>
      <c r="F2" s="203"/>
    </row>
    <row r="3" spans="1:6">
      <c r="A3" s="179"/>
      <c r="B3" s="179"/>
      <c r="C3" s="179"/>
      <c r="D3" s="203"/>
      <c r="E3" s="203"/>
      <c r="F3" s="203"/>
    </row>
    <row r="4" spans="1:6">
      <c r="A4" s="179"/>
      <c r="B4" s="179"/>
      <c r="C4" s="179"/>
      <c r="D4" s="203"/>
      <c r="E4" s="203"/>
      <c r="F4" s="203"/>
    </row>
    <row r="5" spans="1:6">
      <c r="A5" s="179"/>
      <c r="B5" s="179"/>
      <c r="C5" s="179"/>
      <c r="D5" s="204" t="s">
        <v>389</v>
      </c>
      <c r="E5" s="204"/>
      <c r="F5" s="204"/>
    </row>
    <row r="6" spans="1:6">
      <c r="A6" s="179"/>
      <c r="B6" s="179"/>
      <c r="C6" s="179"/>
      <c r="D6" s="179"/>
      <c r="E6" s="179"/>
      <c r="F6" s="179"/>
    </row>
    <row r="7" spans="1:6" s="161" customFormat="1" ht="47.25" customHeight="1">
      <c r="A7" s="205" t="s">
        <v>375</v>
      </c>
      <c r="B7" s="205"/>
      <c r="C7" s="205"/>
      <c r="D7" s="205"/>
      <c r="E7" s="205"/>
      <c r="F7" s="205"/>
    </row>
    <row r="8" spans="1:6" s="161" customFormat="1" ht="21.75" customHeight="1">
      <c r="A8" s="205"/>
      <c r="B8" s="205"/>
      <c r="C8" s="205"/>
      <c r="D8" s="205"/>
      <c r="E8" s="205"/>
      <c r="F8" s="205"/>
    </row>
    <row r="9" spans="1:6" s="161" customFormat="1" ht="11.25" customHeight="1">
      <c r="A9" s="205"/>
      <c r="B9" s="205"/>
      <c r="C9" s="205"/>
      <c r="D9" s="205"/>
      <c r="E9" s="205"/>
      <c r="F9" s="205"/>
    </row>
    <row r="10" spans="1:6">
      <c r="A10" s="134"/>
      <c r="B10" s="134"/>
      <c r="C10" s="134"/>
      <c r="D10" s="134"/>
      <c r="E10" s="134"/>
      <c r="F10" s="134"/>
    </row>
    <row r="11" spans="1:6">
      <c r="A11" s="134"/>
      <c r="B11" s="134"/>
      <c r="C11" s="134"/>
      <c r="D11" s="134"/>
      <c r="E11" s="203" t="s">
        <v>254</v>
      </c>
      <c r="F11" s="203"/>
    </row>
    <row r="12" spans="1:6">
      <c r="A12" s="179"/>
      <c r="B12" s="179"/>
      <c r="C12" s="179"/>
      <c r="D12" s="179"/>
      <c r="E12" s="179"/>
      <c r="F12" s="179"/>
    </row>
    <row r="13" spans="1:6">
      <c r="A13" s="202" t="s">
        <v>366</v>
      </c>
      <c r="B13" s="202"/>
      <c r="C13" s="202"/>
      <c r="D13" s="202"/>
      <c r="E13" s="202"/>
      <c r="F13" s="202"/>
    </row>
    <row r="14" spans="1:6">
      <c r="A14" s="202"/>
      <c r="B14" s="202"/>
      <c r="C14" s="202"/>
      <c r="D14" s="202"/>
      <c r="E14" s="202"/>
      <c r="F14" s="202"/>
    </row>
    <row r="15" spans="1:6" ht="25.5" customHeight="1">
      <c r="A15" s="202"/>
      <c r="B15" s="202"/>
      <c r="C15" s="202"/>
      <c r="D15" s="202"/>
      <c r="E15" s="202"/>
      <c r="F15" s="202"/>
    </row>
    <row r="16" spans="1:6">
      <c r="F16" s="181" t="s">
        <v>256</v>
      </c>
    </row>
    <row r="17" spans="1:7" ht="32.25" customHeight="1">
      <c r="A17" s="1" t="s">
        <v>13</v>
      </c>
      <c r="B17" s="2" t="s">
        <v>14</v>
      </c>
      <c r="C17" s="1" t="s">
        <v>15</v>
      </c>
      <c r="D17" s="3" t="s">
        <v>16</v>
      </c>
      <c r="E17" s="1" t="s">
        <v>17</v>
      </c>
      <c r="F17" s="1" t="s">
        <v>18</v>
      </c>
      <c r="G17" s="4"/>
    </row>
    <row r="18" spans="1:7" ht="15.95" customHeight="1">
      <c r="A18" s="6" t="s">
        <v>19</v>
      </c>
      <c r="B18" s="7">
        <v>1</v>
      </c>
      <c r="C18" s="8" t="s">
        <v>20</v>
      </c>
      <c r="D18" s="9" t="s">
        <v>20</v>
      </c>
      <c r="E18" s="10" t="s">
        <v>20</v>
      </c>
      <c r="F18" s="11">
        <f>F19+F24+F34+F47+F60+F65+F52</f>
        <v>3176.5000000000005</v>
      </c>
      <c r="G18" s="12"/>
    </row>
    <row r="19" spans="1:7" ht="32.1" customHeight="1">
      <c r="A19" s="6" t="s">
        <v>31</v>
      </c>
      <c r="B19" s="7">
        <v>1</v>
      </c>
      <c r="C19" s="8">
        <v>2</v>
      </c>
      <c r="D19" s="9" t="s">
        <v>20</v>
      </c>
      <c r="E19" s="10" t="s">
        <v>20</v>
      </c>
      <c r="F19" s="11">
        <f>F20</f>
        <v>464.3</v>
      </c>
      <c r="G19" s="12"/>
    </row>
    <row r="20" spans="1:7" ht="15.95" customHeight="1">
      <c r="A20" s="13" t="s">
        <v>32</v>
      </c>
      <c r="B20" s="14">
        <v>1</v>
      </c>
      <c r="C20" s="15">
        <v>2</v>
      </c>
      <c r="D20" s="16" t="s">
        <v>33</v>
      </c>
      <c r="E20" s="17" t="s">
        <v>20</v>
      </c>
      <c r="F20" s="18">
        <f>F21</f>
        <v>464.3</v>
      </c>
      <c r="G20" s="12"/>
    </row>
    <row r="21" spans="1:7" ht="15.95" customHeight="1">
      <c r="A21" s="13" t="s">
        <v>34</v>
      </c>
      <c r="B21" s="14">
        <v>1</v>
      </c>
      <c r="C21" s="15">
        <v>2</v>
      </c>
      <c r="D21" s="16" t="s">
        <v>35</v>
      </c>
      <c r="E21" s="17" t="s">
        <v>20</v>
      </c>
      <c r="F21" s="18">
        <f>F22</f>
        <v>464.3</v>
      </c>
      <c r="G21" s="12"/>
    </row>
    <row r="22" spans="1:7" ht="63.95" customHeight="1">
      <c r="A22" s="13" t="s">
        <v>36</v>
      </c>
      <c r="B22" s="14">
        <v>1</v>
      </c>
      <c r="C22" s="15">
        <v>2</v>
      </c>
      <c r="D22" s="16" t="s">
        <v>35</v>
      </c>
      <c r="E22" s="17">
        <v>100</v>
      </c>
      <c r="F22" s="18">
        <f>F23</f>
        <v>464.3</v>
      </c>
      <c r="G22" s="12"/>
    </row>
    <row r="23" spans="1:7" ht="30" customHeight="1">
      <c r="A23" s="13" t="s">
        <v>37</v>
      </c>
      <c r="B23" s="14">
        <v>1</v>
      </c>
      <c r="C23" s="15">
        <v>2</v>
      </c>
      <c r="D23" s="16" t="s">
        <v>35</v>
      </c>
      <c r="E23" s="17">
        <v>120</v>
      </c>
      <c r="F23" s="18">
        <v>464.3</v>
      </c>
      <c r="G23" s="12"/>
    </row>
    <row r="24" spans="1:7" ht="48" hidden="1" customHeight="1">
      <c r="A24" s="19" t="s">
        <v>38</v>
      </c>
      <c r="B24" s="20">
        <v>1</v>
      </c>
      <c r="C24" s="21">
        <v>3</v>
      </c>
      <c r="D24" s="22" t="s">
        <v>20</v>
      </c>
      <c r="E24" s="23" t="s">
        <v>20</v>
      </c>
      <c r="F24" s="24">
        <f>F25</f>
        <v>0</v>
      </c>
      <c r="G24" s="12"/>
    </row>
    <row r="25" spans="1:7" ht="15.75" hidden="1" customHeight="1">
      <c r="A25" s="13" t="s">
        <v>39</v>
      </c>
      <c r="B25" s="14">
        <v>1</v>
      </c>
      <c r="C25" s="15">
        <v>3</v>
      </c>
      <c r="D25" s="16" t="s">
        <v>33</v>
      </c>
      <c r="E25" s="17" t="s">
        <v>20</v>
      </c>
      <c r="F25" s="18">
        <f>F26+F29</f>
        <v>0</v>
      </c>
      <c r="G25" s="12"/>
    </row>
    <row r="26" spans="1:7" ht="31.5" hidden="1" customHeight="1">
      <c r="A26" s="25" t="s">
        <v>40</v>
      </c>
      <c r="B26" s="26">
        <v>1</v>
      </c>
      <c r="C26" s="27">
        <v>3</v>
      </c>
      <c r="D26" s="28" t="s">
        <v>41</v>
      </c>
      <c r="E26" s="29" t="s">
        <v>20</v>
      </c>
      <c r="F26" s="30">
        <f>F27</f>
        <v>0</v>
      </c>
      <c r="G26" s="12"/>
    </row>
    <row r="27" spans="1:7" ht="63.75" hidden="1" customHeight="1">
      <c r="A27" s="13" t="s">
        <v>36</v>
      </c>
      <c r="B27" s="14">
        <v>1</v>
      </c>
      <c r="C27" s="15">
        <v>3</v>
      </c>
      <c r="D27" s="16" t="s">
        <v>41</v>
      </c>
      <c r="E27" s="17">
        <v>100</v>
      </c>
      <c r="F27" s="18">
        <f>F28</f>
        <v>0</v>
      </c>
      <c r="G27" s="12"/>
    </row>
    <row r="28" spans="1:7" ht="31.5" hidden="1" customHeight="1">
      <c r="A28" s="13" t="s">
        <v>37</v>
      </c>
      <c r="B28" s="14">
        <v>1</v>
      </c>
      <c r="C28" s="15">
        <v>3</v>
      </c>
      <c r="D28" s="16" t="s">
        <v>41</v>
      </c>
      <c r="E28" s="17">
        <v>120</v>
      </c>
      <c r="F28" s="18"/>
      <c r="G28" s="12"/>
    </row>
    <row r="29" spans="1:7" ht="15.75" hidden="1" customHeight="1">
      <c r="A29" s="25" t="s">
        <v>42</v>
      </c>
      <c r="B29" s="26">
        <v>1</v>
      </c>
      <c r="C29" s="27">
        <v>3</v>
      </c>
      <c r="D29" s="28" t="s">
        <v>43</v>
      </c>
      <c r="E29" s="29" t="s">
        <v>20</v>
      </c>
      <c r="F29" s="30">
        <f>F30+F32</f>
        <v>0</v>
      </c>
      <c r="G29" s="12"/>
    </row>
    <row r="30" spans="1:7" ht="31.5" hidden="1" customHeight="1">
      <c r="A30" s="13" t="s">
        <v>44</v>
      </c>
      <c r="B30" s="14">
        <v>1</v>
      </c>
      <c r="C30" s="15">
        <v>3</v>
      </c>
      <c r="D30" s="16" t="s">
        <v>43</v>
      </c>
      <c r="E30" s="17">
        <v>200</v>
      </c>
      <c r="F30" s="18">
        <f>F31</f>
        <v>0</v>
      </c>
      <c r="G30" s="12"/>
    </row>
    <row r="31" spans="1:7" ht="31.5" hidden="1" customHeight="1">
      <c r="A31" s="25" t="s">
        <v>45</v>
      </c>
      <c r="B31" s="26">
        <v>1</v>
      </c>
      <c r="C31" s="27">
        <v>3</v>
      </c>
      <c r="D31" s="28" t="s">
        <v>43</v>
      </c>
      <c r="E31" s="29">
        <v>240</v>
      </c>
      <c r="F31" s="30"/>
      <c r="G31" s="12"/>
    </row>
    <row r="32" spans="1:7" ht="15.75" hidden="1" customHeight="1">
      <c r="A32" s="31" t="s">
        <v>46</v>
      </c>
      <c r="B32" s="32">
        <v>1</v>
      </c>
      <c r="C32" s="33">
        <v>3</v>
      </c>
      <c r="D32" s="34" t="s">
        <v>43</v>
      </c>
      <c r="E32" s="35">
        <v>800</v>
      </c>
      <c r="F32" s="36">
        <f>F33</f>
        <v>0</v>
      </c>
      <c r="G32" s="12"/>
    </row>
    <row r="33" spans="1:7" ht="0.75" customHeight="1">
      <c r="A33" s="25" t="s">
        <v>47</v>
      </c>
      <c r="B33" s="26">
        <v>1</v>
      </c>
      <c r="C33" s="27">
        <v>3</v>
      </c>
      <c r="D33" s="28" t="s">
        <v>43</v>
      </c>
      <c r="E33" s="29">
        <v>850</v>
      </c>
      <c r="F33" s="30"/>
      <c r="G33" s="12"/>
    </row>
    <row r="34" spans="1:7" ht="48" customHeight="1">
      <c r="A34" s="37" t="s">
        <v>48</v>
      </c>
      <c r="B34" s="38">
        <v>1</v>
      </c>
      <c r="C34" s="39">
        <v>4</v>
      </c>
      <c r="D34" s="40" t="s">
        <v>20</v>
      </c>
      <c r="E34" s="41" t="s">
        <v>20</v>
      </c>
      <c r="F34" s="42">
        <f>F35</f>
        <v>2417.5</v>
      </c>
      <c r="G34" s="12"/>
    </row>
    <row r="35" spans="1:7" ht="15.95" customHeight="1">
      <c r="A35" s="25" t="s">
        <v>32</v>
      </c>
      <c r="B35" s="26">
        <v>1</v>
      </c>
      <c r="C35" s="27">
        <v>4</v>
      </c>
      <c r="D35" s="28" t="s">
        <v>33</v>
      </c>
      <c r="E35" s="23"/>
      <c r="F35" s="24">
        <f>F36+F39+F44</f>
        <v>2417.5</v>
      </c>
      <c r="G35" s="12"/>
    </row>
    <row r="36" spans="1:7" ht="32.1" customHeight="1">
      <c r="A36" s="13" t="s">
        <v>49</v>
      </c>
      <c r="B36" s="14">
        <v>1</v>
      </c>
      <c r="C36" s="15">
        <v>4</v>
      </c>
      <c r="D36" s="16" t="s">
        <v>50</v>
      </c>
      <c r="E36" s="17"/>
      <c r="F36" s="18">
        <f>F37</f>
        <v>1710.7</v>
      </c>
      <c r="G36" s="12"/>
    </row>
    <row r="37" spans="1:7" ht="63.95" customHeight="1">
      <c r="A37" s="13" t="s">
        <v>36</v>
      </c>
      <c r="B37" s="14">
        <v>1</v>
      </c>
      <c r="C37" s="15">
        <v>4</v>
      </c>
      <c r="D37" s="16" t="s">
        <v>50</v>
      </c>
      <c r="E37" s="17">
        <v>100</v>
      </c>
      <c r="F37" s="18">
        <f>F38</f>
        <v>1710.7</v>
      </c>
      <c r="G37" s="12"/>
    </row>
    <row r="38" spans="1:7" ht="32.1" customHeight="1">
      <c r="A38" s="13" t="s">
        <v>37</v>
      </c>
      <c r="B38" s="14">
        <v>1</v>
      </c>
      <c r="C38" s="15">
        <v>4</v>
      </c>
      <c r="D38" s="16" t="s">
        <v>50</v>
      </c>
      <c r="E38" s="17">
        <v>120</v>
      </c>
      <c r="F38" s="18">
        <v>1710.7</v>
      </c>
      <c r="G38" s="12"/>
    </row>
    <row r="39" spans="1:7" ht="15.95" customHeight="1">
      <c r="A39" s="25" t="s">
        <v>42</v>
      </c>
      <c r="B39" s="26">
        <v>1</v>
      </c>
      <c r="C39" s="27">
        <v>4</v>
      </c>
      <c r="D39" s="28" t="s">
        <v>43</v>
      </c>
      <c r="E39" s="29" t="s">
        <v>20</v>
      </c>
      <c r="F39" s="30">
        <f>F40+F42</f>
        <v>706.7</v>
      </c>
      <c r="G39" s="12"/>
    </row>
    <row r="40" spans="1:7" ht="32.1" customHeight="1">
      <c r="A40" s="13" t="s">
        <v>140</v>
      </c>
      <c r="B40" s="14">
        <v>1</v>
      </c>
      <c r="C40" s="15">
        <v>4</v>
      </c>
      <c r="D40" s="16" t="s">
        <v>43</v>
      </c>
      <c r="E40" s="17">
        <v>200</v>
      </c>
      <c r="F40" s="18">
        <f>F41</f>
        <v>671.7</v>
      </c>
      <c r="G40" s="12"/>
    </row>
    <row r="41" spans="1:7" ht="32.1" customHeight="1">
      <c r="A41" s="25" t="s">
        <v>45</v>
      </c>
      <c r="B41" s="26">
        <v>1</v>
      </c>
      <c r="C41" s="27">
        <v>4</v>
      </c>
      <c r="D41" s="28" t="s">
        <v>43</v>
      </c>
      <c r="E41" s="29">
        <v>240</v>
      </c>
      <c r="F41" s="30">
        <v>671.7</v>
      </c>
      <c r="G41" s="12"/>
    </row>
    <row r="42" spans="1:7" ht="15.95" customHeight="1">
      <c r="A42" s="31" t="s">
        <v>46</v>
      </c>
      <c r="B42" s="32">
        <v>1</v>
      </c>
      <c r="C42" s="33">
        <v>4</v>
      </c>
      <c r="D42" s="16" t="s">
        <v>43</v>
      </c>
      <c r="E42" s="35">
        <v>800</v>
      </c>
      <c r="F42" s="36">
        <f>F43</f>
        <v>35</v>
      </c>
      <c r="G42" s="12"/>
    </row>
    <row r="43" spans="1:7" ht="15.95" customHeight="1">
      <c r="A43" s="25" t="s">
        <v>47</v>
      </c>
      <c r="B43" s="26">
        <v>1</v>
      </c>
      <c r="C43" s="27">
        <v>4</v>
      </c>
      <c r="D43" s="28" t="s">
        <v>43</v>
      </c>
      <c r="E43" s="29">
        <v>850</v>
      </c>
      <c r="F43" s="30">
        <v>35</v>
      </c>
      <c r="G43" s="12"/>
    </row>
    <row r="44" spans="1:7" ht="32.1" customHeight="1">
      <c r="A44" s="25" t="s">
        <v>243</v>
      </c>
      <c r="B44" s="26">
        <v>1</v>
      </c>
      <c r="C44" s="27">
        <v>4</v>
      </c>
      <c r="D44" s="28" t="s">
        <v>242</v>
      </c>
      <c r="E44" s="29"/>
      <c r="F44" s="30">
        <f>F45</f>
        <v>0.1</v>
      </c>
      <c r="G44" s="12"/>
    </row>
    <row r="45" spans="1:7" ht="32.1" customHeight="1">
      <c r="A45" s="13" t="s">
        <v>140</v>
      </c>
      <c r="B45" s="26">
        <v>1</v>
      </c>
      <c r="C45" s="27">
        <v>4</v>
      </c>
      <c r="D45" s="28" t="s">
        <v>242</v>
      </c>
      <c r="E45" s="29">
        <v>200</v>
      </c>
      <c r="F45" s="30">
        <f>F46</f>
        <v>0.1</v>
      </c>
      <c r="G45" s="12"/>
    </row>
    <row r="46" spans="1:7" ht="32.1" customHeight="1">
      <c r="A46" s="25" t="s">
        <v>45</v>
      </c>
      <c r="B46" s="26">
        <v>1</v>
      </c>
      <c r="C46" s="27">
        <v>4</v>
      </c>
      <c r="D46" s="28" t="s">
        <v>242</v>
      </c>
      <c r="E46" s="29">
        <v>240</v>
      </c>
      <c r="F46" s="30">
        <v>0.1</v>
      </c>
      <c r="G46" s="12"/>
    </row>
    <row r="47" spans="1:7" ht="48" customHeight="1">
      <c r="A47" s="37" t="s">
        <v>51</v>
      </c>
      <c r="B47" s="38">
        <v>1</v>
      </c>
      <c r="C47" s="39">
        <v>6</v>
      </c>
      <c r="D47" s="40" t="s">
        <v>20</v>
      </c>
      <c r="E47" s="41" t="s">
        <v>20</v>
      </c>
      <c r="F47" s="42">
        <f>F48</f>
        <v>21.3</v>
      </c>
      <c r="G47" s="12"/>
    </row>
    <row r="48" spans="1:7" ht="15.95" customHeight="1">
      <c r="A48" s="25" t="s">
        <v>39</v>
      </c>
      <c r="B48" s="26">
        <v>1</v>
      </c>
      <c r="C48" s="27">
        <v>6</v>
      </c>
      <c r="D48" s="28" t="s">
        <v>33</v>
      </c>
      <c r="E48" s="29" t="s">
        <v>20</v>
      </c>
      <c r="F48" s="30">
        <f>F49</f>
        <v>21.3</v>
      </c>
      <c r="G48" s="12"/>
    </row>
    <row r="49" spans="1:7" ht="18" customHeight="1">
      <c r="A49" s="43" t="s">
        <v>259</v>
      </c>
      <c r="B49" s="14">
        <v>1</v>
      </c>
      <c r="C49" s="15">
        <v>6</v>
      </c>
      <c r="D49" s="16" t="s">
        <v>52</v>
      </c>
      <c r="E49" s="17"/>
      <c r="F49" s="18">
        <f>F50</f>
        <v>21.3</v>
      </c>
      <c r="G49" s="12"/>
    </row>
    <row r="50" spans="1:7" ht="15.95" customHeight="1">
      <c r="A50" s="13" t="s">
        <v>53</v>
      </c>
      <c r="B50" s="14">
        <v>1</v>
      </c>
      <c r="C50" s="15">
        <v>6</v>
      </c>
      <c r="D50" s="16" t="s">
        <v>52</v>
      </c>
      <c r="E50" s="17">
        <v>500</v>
      </c>
      <c r="F50" s="18">
        <f>F51</f>
        <v>21.3</v>
      </c>
      <c r="G50" s="12"/>
    </row>
    <row r="51" spans="1:7" ht="15" customHeight="1">
      <c r="A51" s="13" t="s">
        <v>54</v>
      </c>
      <c r="B51" s="14">
        <v>1</v>
      </c>
      <c r="C51" s="15">
        <v>6</v>
      </c>
      <c r="D51" s="16" t="s">
        <v>52</v>
      </c>
      <c r="E51" s="17">
        <v>540</v>
      </c>
      <c r="F51" s="18">
        <v>21.3</v>
      </c>
      <c r="G51" s="12"/>
    </row>
    <row r="52" spans="1:7" ht="15.75" hidden="1" customHeight="1">
      <c r="A52" s="6" t="s">
        <v>55</v>
      </c>
      <c r="B52" s="7">
        <v>1</v>
      </c>
      <c r="C52" s="8">
        <v>7</v>
      </c>
      <c r="D52" s="9"/>
      <c r="E52" s="10"/>
      <c r="F52" s="11">
        <f>F53</f>
        <v>0</v>
      </c>
      <c r="G52" s="12"/>
    </row>
    <row r="53" spans="1:7" ht="15.75" hidden="1" customHeight="1">
      <c r="A53" s="13" t="s">
        <v>32</v>
      </c>
      <c r="B53" s="14">
        <v>1</v>
      </c>
      <c r="C53" s="15">
        <v>7</v>
      </c>
      <c r="D53" s="16" t="s">
        <v>33</v>
      </c>
      <c r="E53" s="17"/>
      <c r="F53" s="18">
        <f>F54+F57</f>
        <v>0</v>
      </c>
      <c r="G53" s="12"/>
    </row>
    <row r="54" spans="1:7" ht="31.5" hidden="1" customHeight="1">
      <c r="A54" s="13" t="s">
        <v>56</v>
      </c>
      <c r="B54" s="14">
        <v>1</v>
      </c>
      <c r="C54" s="15">
        <v>7</v>
      </c>
      <c r="D54" s="16" t="s">
        <v>57</v>
      </c>
      <c r="E54" s="17"/>
      <c r="F54" s="18">
        <f>F55</f>
        <v>0</v>
      </c>
      <c r="G54" s="12"/>
    </row>
    <row r="55" spans="1:7" ht="31.5" hidden="1" customHeight="1">
      <c r="A55" s="13" t="s">
        <v>44</v>
      </c>
      <c r="B55" s="14">
        <v>1</v>
      </c>
      <c r="C55" s="15">
        <v>7</v>
      </c>
      <c r="D55" s="16" t="s">
        <v>57</v>
      </c>
      <c r="E55" s="17">
        <v>200</v>
      </c>
      <c r="F55" s="18">
        <f>F56</f>
        <v>0</v>
      </c>
      <c r="G55" s="12"/>
    </row>
    <row r="56" spans="1:7" ht="31.5" hidden="1" customHeight="1">
      <c r="A56" s="43" t="s">
        <v>45</v>
      </c>
      <c r="B56" s="14">
        <v>1</v>
      </c>
      <c r="C56" s="15">
        <v>7</v>
      </c>
      <c r="D56" s="16" t="s">
        <v>57</v>
      </c>
      <c r="E56" s="29">
        <v>240</v>
      </c>
      <c r="F56" s="18"/>
      <c r="G56" s="12"/>
    </row>
    <row r="57" spans="1:7" ht="18.75" hidden="1">
      <c r="A57" s="13" t="s">
        <v>58</v>
      </c>
      <c r="B57" s="14">
        <v>1</v>
      </c>
      <c r="C57" s="15">
        <v>7</v>
      </c>
      <c r="D57" s="16" t="s">
        <v>59</v>
      </c>
      <c r="E57" s="17"/>
      <c r="F57" s="18">
        <f>F58</f>
        <v>0</v>
      </c>
      <c r="G57" s="12"/>
    </row>
    <row r="58" spans="1:7" ht="31.5" hidden="1" customHeight="1">
      <c r="A58" s="13" t="s">
        <v>44</v>
      </c>
      <c r="B58" s="14">
        <v>1</v>
      </c>
      <c r="C58" s="15">
        <v>7</v>
      </c>
      <c r="D58" s="16" t="s">
        <v>59</v>
      </c>
      <c r="E58" s="17">
        <v>200</v>
      </c>
      <c r="F58" s="18">
        <f>F59</f>
        <v>0</v>
      </c>
      <c r="G58" s="12"/>
    </row>
    <row r="59" spans="1:7" ht="0.75" customHeight="1">
      <c r="A59" s="43" t="s">
        <v>45</v>
      </c>
      <c r="B59" s="14">
        <v>1</v>
      </c>
      <c r="C59" s="15">
        <v>7</v>
      </c>
      <c r="D59" s="16" t="s">
        <v>59</v>
      </c>
      <c r="E59" s="29">
        <v>240</v>
      </c>
      <c r="F59" s="18"/>
      <c r="G59" s="12"/>
    </row>
    <row r="60" spans="1:7" ht="15.95" customHeight="1">
      <c r="A60" s="19" t="s">
        <v>60</v>
      </c>
      <c r="B60" s="20">
        <v>1</v>
      </c>
      <c r="C60" s="21">
        <v>11</v>
      </c>
      <c r="D60" s="22" t="s">
        <v>20</v>
      </c>
      <c r="E60" s="23" t="s">
        <v>20</v>
      </c>
      <c r="F60" s="24">
        <f>F61</f>
        <v>13.4</v>
      </c>
      <c r="G60" s="12"/>
    </row>
    <row r="61" spans="1:7" ht="15.95" customHeight="1">
      <c r="A61" s="13" t="s">
        <v>32</v>
      </c>
      <c r="B61" s="14">
        <v>1</v>
      </c>
      <c r="C61" s="15">
        <v>11</v>
      </c>
      <c r="D61" s="16" t="s">
        <v>33</v>
      </c>
      <c r="E61" s="17" t="s">
        <v>20</v>
      </c>
      <c r="F61" s="18">
        <f>F62</f>
        <v>13.4</v>
      </c>
      <c r="G61" s="12"/>
    </row>
    <row r="62" spans="1:7" ht="15.95" customHeight="1">
      <c r="A62" s="13" t="s">
        <v>72</v>
      </c>
      <c r="B62" s="14">
        <v>1</v>
      </c>
      <c r="C62" s="15">
        <v>11</v>
      </c>
      <c r="D62" s="16" t="s">
        <v>61</v>
      </c>
      <c r="E62" s="17" t="s">
        <v>20</v>
      </c>
      <c r="F62" s="18">
        <f>F63</f>
        <v>13.4</v>
      </c>
      <c r="G62" s="12"/>
    </row>
    <row r="63" spans="1:7" ht="15.95" customHeight="1">
      <c r="A63" s="13" t="s">
        <v>46</v>
      </c>
      <c r="B63" s="14">
        <v>1</v>
      </c>
      <c r="C63" s="15">
        <v>11</v>
      </c>
      <c r="D63" s="16" t="s">
        <v>61</v>
      </c>
      <c r="E63" s="17">
        <v>800</v>
      </c>
      <c r="F63" s="18">
        <f>F64</f>
        <v>13.4</v>
      </c>
      <c r="G63" s="12"/>
    </row>
    <row r="64" spans="1:7" ht="15.95" customHeight="1">
      <c r="A64" s="25" t="s">
        <v>62</v>
      </c>
      <c r="B64" s="26">
        <v>1</v>
      </c>
      <c r="C64" s="27">
        <v>11</v>
      </c>
      <c r="D64" s="28" t="s">
        <v>61</v>
      </c>
      <c r="E64" s="29">
        <v>870</v>
      </c>
      <c r="F64" s="30">
        <v>13.4</v>
      </c>
      <c r="G64" s="12"/>
    </row>
    <row r="65" spans="1:7" ht="15.95" customHeight="1">
      <c r="A65" s="37" t="s">
        <v>63</v>
      </c>
      <c r="B65" s="38">
        <v>1</v>
      </c>
      <c r="C65" s="39">
        <v>13</v>
      </c>
      <c r="D65" s="40" t="s">
        <v>20</v>
      </c>
      <c r="E65" s="41" t="s">
        <v>20</v>
      </c>
      <c r="F65" s="42">
        <f>F66</f>
        <v>260</v>
      </c>
      <c r="G65" s="12"/>
    </row>
    <row r="66" spans="1:7" ht="15.95" customHeight="1">
      <c r="A66" s="13" t="s">
        <v>32</v>
      </c>
      <c r="B66" s="14">
        <v>1</v>
      </c>
      <c r="C66" s="15">
        <v>13</v>
      </c>
      <c r="D66" s="16" t="s">
        <v>33</v>
      </c>
      <c r="E66" s="17" t="s">
        <v>20</v>
      </c>
      <c r="F66" s="18">
        <f>F67+F72</f>
        <v>260</v>
      </c>
      <c r="G66" s="12"/>
    </row>
    <row r="67" spans="1:7" ht="32.1" customHeight="1">
      <c r="A67" s="13" t="s">
        <v>64</v>
      </c>
      <c r="B67" s="14">
        <v>1</v>
      </c>
      <c r="C67" s="15">
        <v>13</v>
      </c>
      <c r="D67" s="16" t="s">
        <v>65</v>
      </c>
      <c r="E67" s="17" t="s">
        <v>20</v>
      </c>
      <c r="F67" s="201">
        <f>F68+F70</f>
        <v>156</v>
      </c>
      <c r="G67" s="12"/>
    </row>
    <row r="68" spans="1:7" ht="32.1" customHeight="1">
      <c r="A68" s="13" t="s">
        <v>140</v>
      </c>
      <c r="B68" s="14">
        <v>1</v>
      </c>
      <c r="C68" s="15">
        <v>13</v>
      </c>
      <c r="D68" s="16" t="s">
        <v>65</v>
      </c>
      <c r="E68" s="17">
        <v>200</v>
      </c>
      <c r="F68" s="18">
        <f>F69</f>
        <v>156</v>
      </c>
      <c r="G68" s="12"/>
    </row>
    <row r="69" spans="1:7" ht="32.1" customHeight="1">
      <c r="A69" s="43" t="s">
        <v>45</v>
      </c>
      <c r="B69" s="27">
        <v>1</v>
      </c>
      <c r="C69" s="27">
        <v>13</v>
      </c>
      <c r="D69" s="44" t="s">
        <v>65</v>
      </c>
      <c r="E69" s="29">
        <v>240</v>
      </c>
      <c r="F69" s="30">
        <v>156</v>
      </c>
      <c r="G69" s="12"/>
    </row>
    <row r="70" spans="1:7" ht="15.95" hidden="1" customHeight="1">
      <c r="A70" s="13" t="s">
        <v>46</v>
      </c>
      <c r="B70" s="14">
        <v>1</v>
      </c>
      <c r="C70" s="15">
        <v>13</v>
      </c>
      <c r="D70" s="16" t="s">
        <v>65</v>
      </c>
      <c r="E70" s="29">
        <v>800</v>
      </c>
      <c r="F70" s="30">
        <f>F71</f>
        <v>0</v>
      </c>
      <c r="G70" s="12"/>
    </row>
    <row r="71" spans="1:7" ht="15.95" hidden="1" customHeight="1">
      <c r="A71" s="43" t="s">
        <v>47</v>
      </c>
      <c r="B71" s="27">
        <v>1</v>
      </c>
      <c r="C71" s="27">
        <v>13</v>
      </c>
      <c r="D71" s="44" t="s">
        <v>65</v>
      </c>
      <c r="E71" s="29">
        <v>850</v>
      </c>
      <c r="F71" s="30"/>
      <c r="G71" s="12"/>
    </row>
    <row r="72" spans="1:7" ht="15.95" customHeight="1">
      <c r="A72" s="43" t="s">
        <v>66</v>
      </c>
      <c r="B72" s="27">
        <v>1</v>
      </c>
      <c r="C72" s="27">
        <v>13</v>
      </c>
      <c r="D72" s="44" t="s">
        <v>67</v>
      </c>
      <c r="E72" s="29" t="s">
        <v>20</v>
      </c>
      <c r="F72" s="30">
        <f>F73+F75</f>
        <v>104</v>
      </c>
      <c r="G72" s="12"/>
    </row>
    <row r="73" spans="1:7" ht="32.1" customHeight="1">
      <c r="A73" s="13" t="s">
        <v>140</v>
      </c>
      <c r="B73" s="27">
        <v>1</v>
      </c>
      <c r="C73" s="27">
        <v>13</v>
      </c>
      <c r="D73" s="44" t="s">
        <v>67</v>
      </c>
      <c r="E73" s="29">
        <v>200</v>
      </c>
      <c r="F73" s="30">
        <f>F74</f>
        <v>102</v>
      </c>
      <c r="G73" s="12"/>
    </row>
    <row r="74" spans="1:7" ht="32.1" customHeight="1">
      <c r="A74" s="25" t="s">
        <v>45</v>
      </c>
      <c r="B74" s="26">
        <v>1</v>
      </c>
      <c r="C74" s="27">
        <v>13</v>
      </c>
      <c r="D74" s="44" t="s">
        <v>67</v>
      </c>
      <c r="E74" s="29">
        <v>240</v>
      </c>
      <c r="F74" s="30">
        <v>102</v>
      </c>
      <c r="G74" s="12"/>
    </row>
    <row r="75" spans="1:7" ht="15.95" customHeight="1">
      <c r="A75" s="13" t="s">
        <v>46</v>
      </c>
      <c r="B75" s="14">
        <v>1</v>
      </c>
      <c r="C75" s="15">
        <v>13</v>
      </c>
      <c r="D75" s="44" t="s">
        <v>67</v>
      </c>
      <c r="E75" s="17">
        <v>800</v>
      </c>
      <c r="F75" s="18">
        <f>F76+F77</f>
        <v>2</v>
      </c>
      <c r="G75" s="12"/>
    </row>
    <row r="76" spans="1:7" ht="15.95" hidden="1" customHeight="1">
      <c r="A76" s="25" t="s">
        <v>68</v>
      </c>
      <c r="B76" s="26">
        <v>1</v>
      </c>
      <c r="C76" s="27">
        <v>13</v>
      </c>
      <c r="D76" s="45" t="s">
        <v>67</v>
      </c>
      <c r="E76" s="29">
        <v>830</v>
      </c>
      <c r="F76" s="30"/>
      <c r="G76" s="12"/>
    </row>
    <row r="77" spans="1:7" ht="15.95" customHeight="1">
      <c r="A77" s="43" t="s">
        <v>47</v>
      </c>
      <c r="B77" s="26">
        <v>1</v>
      </c>
      <c r="C77" s="27">
        <v>13</v>
      </c>
      <c r="D77" s="44" t="s">
        <v>67</v>
      </c>
      <c r="E77" s="29">
        <v>850</v>
      </c>
      <c r="F77" s="30">
        <v>2</v>
      </c>
      <c r="G77" s="12"/>
    </row>
    <row r="78" spans="1:7" ht="15.95" customHeight="1">
      <c r="A78" s="6" t="s">
        <v>69</v>
      </c>
      <c r="B78" s="7">
        <v>2</v>
      </c>
      <c r="C78" s="8">
        <v>3</v>
      </c>
      <c r="D78" s="9" t="s">
        <v>20</v>
      </c>
      <c r="E78" s="10" t="s">
        <v>20</v>
      </c>
      <c r="F78" s="11">
        <f>F79</f>
        <v>79.8</v>
      </c>
      <c r="G78" s="12"/>
    </row>
    <row r="79" spans="1:7" ht="15.95" customHeight="1">
      <c r="A79" s="13" t="s">
        <v>39</v>
      </c>
      <c r="B79" s="14">
        <v>2</v>
      </c>
      <c r="C79" s="15">
        <v>3</v>
      </c>
      <c r="D79" s="16" t="s">
        <v>33</v>
      </c>
      <c r="E79" s="17" t="s">
        <v>20</v>
      </c>
      <c r="F79" s="18">
        <f>F80</f>
        <v>79.8</v>
      </c>
      <c r="G79" s="12"/>
    </row>
    <row r="80" spans="1:7" s="182" customFormat="1" ht="32.1" customHeight="1">
      <c r="A80" s="46" t="s">
        <v>86</v>
      </c>
      <c r="B80" s="14">
        <v>2</v>
      </c>
      <c r="C80" s="15">
        <v>3</v>
      </c>
      <c r="D80" s="16" t="s">
        <v>87</v>
      </c>
      <c r="E80" s="47" t="s">
        <v>20</v>
      </c>
      <c r="F80" s="18">
        <f>F81+F83</f>
        <v>79.8</v>
      </c>
      <c r="G80" s="48"/>
    </row>
    <row r="81" spans="1:7" ht="63.95" customHeight="1">
      <c r="A81" s="13" t="s">
        <v>36</v>
      </c>
      <c r="B81" s="14">
        <v>2</v>
      </c>
      <c r="C81" s="15">
        <v>3</v>
      </c>
      <c r="D81" s="16" t="s">
        <v>87</v>
      </c>
      <c r="E81" s="17">
        <v>100</v>
      </c>
      <c r="F81" s="18">
        <f>F82</f>
        <v>78.599999999999994</v>
      </c>
      <c r="G81" s="12"/>
    </row>
    <row r="82" spans="1:7" ht="32.1" customHeight="1">
      <c r="A82" s="13" t="s">
        <v>88</v>
      </c>
      <c r="B82" s="14">
        <v>2</v>
      </c>
      <c r="C82" s="15">
        <v>3</v>
      </c>
      <c r="D82" s="16" t="s">
        <v>87</v>
      </c>
      <c r="E82" s="17">
        <v>120</v>
      </c>
      <c r="F82" s="18">
        <v>78.599999999999994</v>
      </c>
      <c r="G82" s="12"/>
    </row>
    <row r="83" spans="1:7" ht="32.1" customHeight="1">
      <c r="A83" s="13" t="s">
        <v>140</v>
      </c>
      <c r="B83" s="14">
        <v>2</v>
      </c>
      <c r="C83" s="15">
        <v>3</v>
      </c>
      <c r="D83" s="16" t="s">
        <v>89</v>
      </c>
      <c r="E83" s="17">
        <v>200</v>
      </c>
      <c r="F83" s="18">
        <f>F84</f>
        <v>1.2</v>
      </c>
      <c r="G83" s="12"/>
    </row>
    <row r="84" spans="1:7" ht="32.1" customHeight="1">
      <c r="A84" s="13" t="s">
        <v>45</v>
      </c>
      <c r="B84" s="14">
        <v>2</v>
      </c>
      <c r="C84" s="15">
        <v>3</v>
      </c>
      <c r="D84" s="16" t="s">
        <v>89</v>
      </c>
      <c r="E84" s="17">
        <v>240</v>
      </c>
      <c r="F84" s="18">
        <v>1.2</v>
      </c>
      <c r="G84" s="12"/>
    </row>
    <row r="85" spans="1:7" ht="32.1" customHeight="1">
      <c r="A85" s="6" t="s">
        <v>90</v>
      </c>
      <c r="B85" s="7">
        <v>3</v>
      </c>
      <c r="C85" s="15"/>
      <c r="D85" s="16"/>
      <c r="E85" s="17"/>
      <c r="F85" s="11">
        <f>F86</f>
        <v>35</v>
      </c>
      <c r="G85" s="12"/>
    </row>
    <row r="86" spans="1:7" ht="32.1" customHeight="1">
      <c r="A86" s="6" t="s">
        <v>91</v>
      </c>
      <c r="B86" s="7">
        <v>3</v>
      </c>
      <c r="C86" s="8">
        <v>9</v>
      </c>
      <c r="D86" s="9" t="s">
        <v>20</v>
      </c>
      <c r="E86" s="10" t="s">
        <v>20</v>
      </c>
      <c r="F86" s="18">
        <f>F87+F97</f>
        <v>35</v>
      </c>
      <c r="G86" s="12"/>
    </row>
    <row r="87" spans="1:7" ht="47.25">
      <c r="A87" s="13" t="s">
        <v>100</v>
      </c>
      <c r="B87" s="14">
        <v>3</v>
      </c>
      <c r="C87" s="15">
        <v>9</v>
      </c>
      <c r="D87" s="16" t="s">
        <v>92</v>
      </c>
      <c r="E87" s="17" t="s">
        <v>20</v>
      </c>
      <c r="F87" s="18">
        <f>F88+F91+F94</f>
        <v>35</v>
      </c>
      <c r="G87" s="12"/>
    </row>
    <row r="88" spans="1:7" ht="57" customHeight="1">
      <c r="A88" s="13" t="s">
        <v>93</v>
      </c>
      <c r="B88" s="14">
        <v>3</v>
      </c>
      <c r="C88" s="15">
        <v>9</v>
      </c>
      <c r="D88" s="28" t="s">
        <v>94</v>
      </c>
      <c r="E88" s="17" t="s">
        <v>20</v>
      </c>
      <c r="F88" s="18">
        <f>F89</f>
        <v>20</v>
      </c>
      <c r="G88" s="12"/>
    </row>
    <row r="89" spans="1:7" ht="32.1" customHeight="1">
      <c r="A89" s="13" t="s">
        <v>140</v>
      </c>
      <c r="B89" s="26">
        <v>3</v>
      </c>
      <c r="C89" s="27">
        <v>9</v>
      </c>
      <c r="D89" s="28" t="s">
        <v>94</v>
      </c>
      <c r="E89" s="29">
        <v>200</v>
      </c>
      <c r="F89" s="30">
        <f>F90</f>
        <v>20</v>
      </c>
      <c r="G89" s="12"/>
    </row>
    <row r="90" spans="1:7" ht="32.1" customHeight="1">
      <c r="A90" s="25" t="s">
        <v>45</v>
      </c>
      <c r="B90" s="26">
        <v>3</v>
      </c>
      <c r="C90" s="27">
        <v>9</v>
      </c>
      <c r="D90" s="28" t="s">
        <v>94</v>
      </c>
      <c r="E90" s="29">
        <v>240</v>
      </c>
      <c r="F90" s="30">
        <v>20</v>
      </c>
      <c r="G90" s="12"/>
    </row>
    <row r="91" spans="1:7" ht="32.1" customHeight="1">
      <c r="A91" s="13" t="s">
        <v>95</v>
      </c>
      <c r="B91" s="14">
        <v>3</v>
      </c>
      <c r="C91" s="15">
        <v>9</v>
      </c>
      <c r="D91" s="16" t="s">
        <v>96</v>
      </c>
      <c r="E91" s="17"/>
      <c r="F91" s="18">
        <f>F92</f>
        <v>15</v>
      </c>
      <c r="G91" s="12"/>
    </row>
    <row r="92" spans="1:7" ht="32.1" customHeight="1">
      <c r="A92" s="13" t="s">
        <v>140</v>
      </c>
      <c r="B92" s="14">
        <v>3</v>
      </c>
      <c r="C92" s="15">
        <v>9</v>
      </c>
      <c r="D92" s="16" t="s">
        <v>96</v>
      </c>
      <c r="E92" s="17">
        <v>200</v>
      </c>
      <c r="F92" s="18">
        <f>F93</f>
        <v>15</v>
      </c>
      <c r="G92" s="12"/>
    </row>
    <row r="93" spans="1:7" ht="30" customHeight="1">
      <c r="A93" s="25" t="s">
        <v>45</v>
      </c>
      <c r="B93" s="14">
        <v>3</v>
      </c>
      <c r="C93" s="15">
        <v>9</v>
      </c>
      <c r="D93" s="16" t="s">
        <v>96</v>
      </c>
      <c r="E93" s="17">
        <v>240</v>
      </c>
      <c r="F93" s="18">
        <v>15</v>
      </c>
      <c r="G93" s="12"/>
    </row>
    <row r="94" spans="1:7" ht="31.5" hidden="1" customHeight="1">
      <c r="A94" s="13" t="s">
        <v>97</v>
      </c>
      <c r="B94" s="14">
        <v>3</v>
      </c>
      <c r="C94" s="15">
        <v>9</v>
      </c>
      <c r="D94" s="16" t="s">
        <v>98</v>
      </c>
      <c r="E94" s="17"/>
      <c r="F94" s="18">
        <f>F95</f>
        <v>0</v>
      </c>
      <c r="G94" s="12"/>
    </row>
    <row r="95" spans="1:7" ht="31.5" hidden="1" customHeight="1">
      <c r="A95" s="13" t="s">
        <v>44</v>
      </c>
      <c r="B95" s="14">
        <v>3</v>
      </c>
      <c r="C95" s="15">
        <v>9</v>
      </c>
      <c r="D95" s="16" t="s">
        <v>98</v>
      </c>
      <c r="E95" s="17">
        <v>200</v>
      </c>
      <c r="F95" s="18">
        <f>F96</f>
        <v>0</v>
      </c>
      <c r="G95" s="12"/>
    </row>
    <row r="96" spans="1:7" ht="31.5" hidden="1" customHeight="1">
      <c r="A96" s="25" t="s">
        <v>45</v>
      </c>
      <c r="B96" s="14">
        <v>3</v>
      </c>
      <c r="C96" s="15">
        <v>9</v>
      </c>
      <c r="D96" s="16" t="s">
        <v>98</v>
      </c>
      <c r="E96" s="17">
        <v>240</v>
      </c>
      <c r="F96" s="18"/>
      <c r="G96" s="12"/>
    </row>
    <row r="97" spans="1:7" ht="15.75" hidden="1" customHeight="1">
      <c r="A97" s="25" t="s">
        <v>32</v>
      </c>
      <c r="B97" s="14">
        <v>3</v>
      </c>
      <c r="C97" s="15">
        <v>9</v>
      </c>
      <c r="D97" s="16" t="s">
        <v>33</v>
      </c>
      <c r="E97" s="17"/>
      <c r="F97" s="18">
        <f>F98+F101+F104</f>
        <v>0</v>
      </c>
      <c r="G97" s="12"/>
    </row>
    <row r="98" spans="1:7" ht="48" hidden="1" customHeight="1">
      <c r="A98" s="13" t="s">
        <v>103</v>
      </c>
      <c r="B98" s="14">
        <v>3</v>
      </c>
      <c r="C98" s="15">
        <v>9</v>
      </c>
      <c r="D98" s="16" t="s">
        <v>104</v>
      </c>
      <c r="E98" s="17"/>
      <c r="F98" s="18">
        <f>F99</f>
        <v>0</v>
      </c>
      <c r="G98" s="12"/>
    </row>
    <row r="99" spans="1:7" ht="31.5" hidden="1" customHeight="1">
      <c r="A99" s="13" t="s">
        <v>44</v>
      </c>
      <c r="B99" s="14">
        <v>3</v>
      </c>
      <c r="C99" s="15">
        <v>9</v>
      </c>
      <c r="D99" s="16" t="s">
        <v>104</v>
      </c>
      <c r="E99" s="17">
        <v>200</v>
      </c>
      <c r="F99" s="18">
        <f>F100</f>
        <v>0</v>
      </c>
      <c r="G99" s="12"/>
    </row>
    <row r="100" spans="1:7" ht="31.5" hidden="1" customHeight="1">
      <c r="A100" s="25" t="s">
        <v>45</v>
      </c>
      <c r="B100" s="14">
        <v>3</v>
      </c>
      <c r="C100" s="15">
        <v>9</v>
      </c>
      <c r="D100" s="16" t="s">
        <v>104</v>
      </c>
      <c r="E100" s="17">
        <v>240</v>
      </c>
      <c r="F100" s="18"/>
      <c r="G100" s="12"/>
    </row>
    <row r="101" spans="1:7" ht="31.5" hidden="1" customHeight="1">
      <c r="A101" s="13" t="s">
        <v>105</v>
      </c>
      <c r="B101" s="14">
        <v>3</v>
      </c>
      <c r="C101" s="15">
        <v>9</v>
      </c>
      <c r="D101" s="16" t="s">
        <v>106</v>
      </c>
      <c r="E101" s="17"/>
      <c r="F101" s="18">
        <f>F102</f>
        <v>0</v>
      </c>
      <c r="G101" s="12"/>
    </row>
    <row r="102" spans="1:7" ht="31.5" hidden="1" customHeight="1">
      <c r="A102" s="13" t="s">
        <v>44</v>
      </c>
      <c r="B102" s="14">
        <v>3</v>
      </c>
      <c r="C102" s="15">
        <v>9</v>
      </c>
      <c r="D102" s="16" t="s">
        <v>106</v>
      </c>
      <c r="E102" s="17">
        <v>200</v>
      </c>
      <c r="F102" s="18">
        <f>F103</f>
        <v>0</v>
      </c>
      <c r="G102" s="12"/>
    </row>
    <row r="103" spans="1:7" ht="31.5" hidden="1" customHeight="1">
      <c r="A103" s="25" t="s">
        <v>45</v>
      </c>
      <c r="B103" s="14">
        <v>3</v>
      </c>
      <c r="C103" s="15">
        <v>9</v>
      </c>
      <c r="D103" s="16" t="s">
        <v>106</v>
      </c>
      <c r="E103" s="17">
        <v>240</v>
      </c>
      <c r="F103" s="18"/>
      <c r="G103" s="12"/>
    </row>
    <row r="104" spans="1:7" ht="31.5" hidden="1" customHeight="1">
      <c r="A104" s="13" t="s">
        <v>107</v>
      </c>
      <c r="B104" s="14">
        <v>3</v>
      </c>
      <c r="C104" s="15">
        <v>9</v>
      </c>
      <c r="D104" s="16" t="s">
        <v>108</v>
      </c>
      <c r="E104" s="17"/>
      <c r="F104" s="18">
        <f>F105</f>
        <v>0</v>
      </c>
      <c r="G104" s="12"/>
    </row>
    <row r="105" spans="1:7" ht="31.5" hidden="1" customHeight="1">
      <c r="A105" s="13" t="s">
        <v>44</v>
      </c>
      <c r="B105" s="14">
        <v>3</v>
      </c>
      <c r="C105" s="15">
        <v>9</v>
      </c>
      <c r="D105" s="16" t="s">
        <v>108</v>
      </c>
      <c r="E105" s="17">
        <v>200</v>
      </c>
      <c r="F105" s="18">
        <f>F106</f>
        <v>0</v>
      </c>
      <c r="G105" s="12"/>
    </row>
    <row r="106" spans="1:7" ht="31.5" hidden="1" customHeight="1">
      <c r="A106" s="25" t="s">
        <v>45</v>
      </c>
      <c r="B106" s="14">
        <v>3</v>
      </c>
      <c r="C106" s="15">
        <v>9</v>
      </c>
      <c r="D106" s="16" t="s">
        <v>108</v>
      </c>
      <c r="E106" s="17">
        <v>240</v>
      </c>
      <c r="F106" s="18"/>
      <c r="G106" s="12"/>
    </row>
    <row r="107" spans="1:7" ht="15" customHeight="1">
      <c r="A107" s="19" t="s">
        <v>109</v>
      </c>
      <c r="B107" s="20">
        <v>4</v>
      </c>
      <c r="C107" s="15"/>
      <c r="D107" s="16"/>
      <c r="E107" s="17"/>
      <c r="F107" s="18">
        <f>F108+F122+F211+F196</f>
        <v>1368.8</v>
      </c>
      <c r="G107" s="12"/>
    </row>
    <row r="108" spans="1:7" ht="15.75" hidden="1" customHeight="1">
      <c r="A108" s="19" t="s">
        <v>110</v>
      </c>
      <c r="B108" s="20">
        <v>4</v>
      </c>
      <c r="C108" s="21">
        <v>6</v>
      </c>
      <c r="D108" s="22" t="s">
        <v>20</v>
      </c>
      <c r="E108" s="23" t="s">
        <v>20</v>
      </c>
      <c r="F108" s="24">
        <f>F109</f>
        <v>0</v>
      </c>
      <c r="G108" s="12"/>
    </row>
    <row r="109" spans="1:7" ht="15.75" hidden="1" customHeight="1">
      <c r="A109" s="13" t="s">
        <v>32</v>
      </c>
      <c r="B109" s="14">
        <v>4</v>
      </c>
      <c r="C109" s="15">
        <v>6</v>
      </c>
      <c r="D109" s="16" t="s">
        <v>33</v>
      </c>
      <c r="E109" s="10"/>
      <c r="F109" s="11">
        <f>F110+F115</f>
        <v>0</v>
      </c>
      <c r="G109" s="12"/>
    </row>
    <row r="110" spans="1:7" ht="15.75" hidden="1" customHeight="1">
      <c r="A110" s="13" t="s">
        <v>111</v>
      </c>
      <c r="B110" s="14">
        <v>4</v>
      </c>
      <c r="C110" s="15">
        <v>6</v>
      </c>
      <c r="D110" s="16" t="s">
        <v>112</v>
      </c>
      <c r="E110" s="10"/>
      <c r="F110" s="11">
        <f>F111+F113</f>
        <v>0</v>
      </c>
      <c r="G110" s="12"/>
    </row>
    <row r="111" spans="1:7" ht="31.5" hidden="1" customHeight="1">
      <c r="A111" s="13" t="s">
        <v>44</v>
      </c>
      <c r="B111" s="14">
        <v>4</v>
      </c>
      <c r="C111" s="15">
        <v>6</v>
      </c>
      <c r="D111" s="16" t="s">
        <v>112</v>
      </c>
      <c r="E111" s="17">
        <v>200</v>
      </c>
      <c r="F111" s="11">
        <f>F112</f>
        <v>0</v>
      </c>
      <c r="G111" s="12"/>
    </row>
    <row r="112" spans="1:7" ht="31.5" hidden="1" customHeight="1">
      <c r="A112" s="25" t="s">
        <v>45</v>
      </c>
      <c r="B112" s="26">
        <v>4</v>
      </c>
      <c r="C112" s="27">
        <v>6</v>
      </c>
      <c r="D112" s="16" t="s">
        <v>112</v>
      </c>
      <c r="E112" s="29">
        <v>240</v>
      </c>
      <c r="F112" s="11"/>
      <c r="G112" s="12"/>
    </row>
    <row r="113" spans="1:7" ht="31.5" hidden="1" customHeight="1">
      <c r="A113" s="31" t="s">
        <v>113</v>
      </c>
      <c r="B113" s="14">
        <v>4</v>
      </c>
      <c r="C113" s="15">
        <v>6</v>
      </c>
      <c r="D113" s="16" t="s">
        <v>112</v>
      </c>
      <c r="E113" s="35">
        <v>400</v>
      </c>
      <c r="F113" s="11">
        <f>F114</f>
        <v>0</v>
      </c>
      <c r="G113" s="12"/>
    </row>
    <row r="114" spans="1:7" ht="15.75" hidden="1" customHeight="1">
      <c r="A114" s="43" t="s">
        <v>114</v>
      </c>
      <c r="B114" s="26">
        <v>4</v>
      </c>
      <c r="C114" s="27">
        <v>6</v>
      </c>
      <c r="D114" s="16" t="s">
        <v>112</v>
      </c>
      <c r="E114" s="29">
        <v>410</v>
      </c>
      <c r="F114" s="11"/>
      <c r="G114" s="12"/>
    </row>
    <row r="115" spans="1:7" ht="15.75" hidden="1" customHeight="1">
      <c r="A115" s="13" t="s">
        <v>115</v>
      </c>
      <c r="B115" s="14">
        <v>4</v>
      </c>
      <c r="C115" s="15">
        <v>6</v>
      </c>
      <c r="D115" s="16" t="s">
        <v>116</v>
      </c>
      <c r="E115" s="17"/>
      <c r="F115" s="11">
        <f>F116+F118+F120</f>
        <v>0</v>
      </c>
      <c r="G115" s="12"/>
    </row>
    <row r="116" spans="1:7" ht="31.5" hidden="1" customHeight="1">
      <c r="A116" s="13" t="s">
        <v>44</v>
      </c>
      <c r="B116" s="14">
        <v>4</v>
      </c>
      <c r="C116" s="15">
        <v>6</v>
      </c>
      <c r="D116" s="16" t="s">
        <v>116</v>
      </c>
      <c r="E116" s="17">
        <v>200</v>
      </c>
      <c r="F116" s="18">
        <f>F117</f>
        <v>0</v>
      </c>
      <c r="G116" s="12"/>
    </row>
    <row r="117" spans="1:7" ht="31.5" hidden="1" customHeight="1">
      <c r="A117" s="25" t="s">
        <v>45</v>
      </c>
      <c r="B117" s="26">
        <v>4</v>
      </c>
      <c r="C117" s="27">
        <v>6</v>
      </c>
      <c r="D117" s="16" t="s">
        <v>116</v>
      </c>
      <c r="E117" s="29">
        <v>240</v>
      </c>
      <c r="F117" s="30"/>
      <c r="G117" s="12"/>
    </row>
    <row r="118" spans="1:7" ht="31.5" hidden="1" customHeight="1">
      <c r="A118" s="31" t="s">
        <v>113</v>
      </c>
      <c r="B118" s="14">
        <v>4</v>
      </c>
      <c r="C118" s="15">
        <v>6</v>
      </c>
      <c r="D118" s="16" t="s">
        <v>116</v>
      </c>
      <c r="E118" s="35">
        <v>400</v>
      </c>
      <c r="F118" s="30">
        <f>F119</f>
        <v>0</v>
      </c>
      <c r="G118" s="12"/>
    </row>
    <row r="119" spans="1:7" ht="15.75" hidden="1" customHeight="1">
      <c r="A119" s="43" t="s">
        <v>114</v>
      </c>
      <c r="B119" s="26">
        <v>4</v>
      </c>
      <c r="C119" s="27">
        <v>6</v>
      </c>
      <c r="D119" s="16" t="s">
        <v>116</v>
      </c>
      <c r="E119" s="29">
        <v>410</v>
      </c>
      <c r="F119" s="30"/>
      <c r="G119" s="12"/>
    </row>
    <row r="120" spans="1:7" ht="15.75" hidden="1" customHeight="1">
      <c r="A120" s="25" t="s">
        <v>46</v>
      </c>
      <c r="B120" s="14">
        <v>4</v>
      </c>
      <c r="C120" s="15">
        <v>6</v>
      </c>
      <c r="D120" s="16" t="s">
        <v>116</v>
      </c>
      <c r="E120" s="17">
        <v>800</v>
      </c>
      <c r="F120" s="18">
        <f>F121</f>
        <v>0</v>
      </c>
      <c r="G120" s="12"/>
    </row>
    <row r="121" spans="1:7" ht="48" hidden="1" customHeight="1">
      <c r="A121" s="25" t="s">
        <v>117</v>
      </c>
      <c r="B121" s="26">
        <v>4</v>
      </c>
      <c r="C121" s="27">
        <v>6</v>
      </c>
      <c r="D121" s="16" t="s">
        <v>116</v>
      </c>
      <c r="E121" s="17">
        <v>810</v>
      </c>
      <c r="F121" s="18"/>
      <c r="G121" s="12"/>
    </row>
    <row r="122" spans="1:7" ht="15.95" customHeight="1">
      <c r="A122" s="19" t="s">
        <v>118</v>
      </c>
      <c r="B122" s="20">
        <v>4</v>
      </c>
      <c r="C122" s="21">
        <v>9</v>
      </c>
      <c r="D122" s="22" t="s">
        <v>20</v>
      </c>
      <c r="E122" s="23" t="s">
        <v>20</v>
      </c>
      <c r="F122" s="24">
        <f>F123+F166+F181</f>
        <v>1368.8</v>
      </c>
      <c r="G122" s="12"/>
    </row>
    <row r="123" spans="1:7" ht="33" customHeight="1">
      <c r="A123" s="13" t="s">
        <v>99</v>
      </c>
      <c r="B123" s="14">
        <v>4</v>
      </c>
      <c r="C123" s="15">
        <v>9</v>
      </c>
      <c r="D123" s="16" t="s">
        <v>119</v>
      </c>
      <c r="E123" s="23"/>
      <c r="F123" s="30">
        <f>F125+F140</f>
        <v>1328.3</v>
      </c>
      <c r="G123" s="12"/>
    </row>
    <row r="124" spans="1:7" ht="45" customHeight="1">
      <c r="A124" s="13" t="s">
        <v>380</v>
      </c>
      <c r="B124" s="14">
        <v>4</v>
      </c>
      <c r="C124" s="15">
        <v>9</v>
      </c>
      <c r="D124" s="16" t="s">
        <v>338</v>
      </c>
      <c r="E124" s="23"/>
      <c r="F124" s="30">
        <f>F125</f>
        <v>695.8</v>
      </c>
      <c r="G124" s="12"/>
    </row>
    <row r="125" spans="1:7" ht="30.75" hidden="1" customHeight="1">
      <c r="A125" s="13" t="s">
        <v>340</v>
      </c>
      <c r="B125" s="14">
        <v>4</v>
      </c>
      <c r="C125" s="15">
        <v>9</v>
      </c>
      <c r="D125" s="16" t="s">
        <v>338</v>
      </c>
      <c r="E125" s="23"/>
      <c r="F125" s="30">
        <f>F126+F133</f>
        <v>695.8</v>
      </c>
      <c r="G125" s="12"/>
    </row>
    <row r="126" spans="1:7" ht="48" hidden="1" customHeight="1">
      <c r="A126" s="13" t="s">
        <v>369</v>
      </c>
      <c r="B126" s="14">
        <v>4</v>
      </c>
      <c r="C126" s="15">
        <v>9</v>
      </c>
      <c r="D126" s="16" t="s">
        <v>120</v>
      </c>
      <c r="E126" s="23"/>
      <c r="F126" s="30">
        <f>F127+F129+F131</f>
        <v>0</v>
      </c>
      <c r="G126" s="12"/>
    </row>
    <row r="127" spans="1:7" ht="31.5" hidden="1" customHeight="1">
      <c r="A127" s="13" t="s">
        <v>44</v>
      </c>
      <c r="B127" s="14">
        <v>4</v>
      </c>
      <c r="C127" s="15">
        <v>9</v>
      </c>
      <c r="D127" s="16" t="s">
        <v>120</v>
      </c>
      <c r="E127" s="29">
        <v>200</v>
      </c>
      <c r="F127" s="30">
        <f>F128</f>
        <v>0</v>
      </c>
      <c r="G127" s="12"/>
    </row>
    <row r="128" spans="1:7" ht="15.75" hidden="1" customHeight="1">
      <c r="A128" s="25" t="s">
        <v>45</v>
      </c>
      <c r="B128" s="14">
        <v>4</v>
      </c>
      <c r="C128" s="15">
        <v>9</v>
      </c>
      <c r="D128" s="16" t="s">
        <v>120</v>
      </c>
      <c r="E128" s="29">
        <v>240</v>
      </c>
      <c r="F128" s="30"/>
      <c r="G128" s="12"/>
    </row>
    <row r="129" spans="1:7" ht="32.1" hidden="1" customHeight="1">
      <c r="A129" s="31" t="s">
        <v>113</v>
      </c>
      <c r="B129" s="14">
        <v>4</v>
      </c>
      <c r="C129" s="15">
        <v>9</v>
      </c>
      <c r="D129" s="16" t="s">
        <v>120</v>
      </c>
      <c r="E129" s="35">
        <v>400</v>
      </c>
      <c r="F129" s="30">
        <f>F130</f>
        <v>0</v>
      </c>
      <c r="G129" s="12"/>
    </row>
    <row r="130" spans="1:7" ht="14.25" hidden="1" customHeight="1">
      <c r="A130" s="43" t="s">
        <v>114</v>
      </c>
      <c r="B130" s="14">
        <v>4</v>
      </c>
      <c r="C130" s="15">
        <v>9</v>
      </c>
      <c r="D130" s="16" t="s">
        <v>120</v>
      </c>
      <c r="E130" s="29">
        <v>410</v>
      </c>
      <c r="F130" s="30"/>
      <c r="G130" s="12"/>
    </row>
    <row r="131" spans="1:7" ht="14.25" hidden="1" customHeight="1">
      <c r="A131" s="25" t="s">
        <v>46</v>
      </c>
      <c r="B131" s="14">
        <v>4</v>
      </c>
      <c r="C131" s="15">
        <v>9</v>
      </c>
      <c r="D131" s="16" t="s">
        <v>120</v>
      </c>
      <c r="E131" s="17">
        <v>800</v>
      </c>
      <c r="F131" s="30">
        <f>F132</f>
        <v>0</v>
      </c>
      <c r="G131" s="12"/>
    </row>
    <row r="132" spans="1:7" ht="18" hidden="1" customHeight="1">
      <c r="A132" s="25" t="s">
        <v>117</v>
      </c>
      <c r="B132" s="14">
        <v>4</v>
      </c>
      <c r="C132" s="15">
        <v>9</v>
      </c>
      <c r="D132" s="16" t="s">
        <v>120</v>
      </c>
      <c r="E132" s="17">
        <v>810</v>
      </c>
      <c r="F132" s="30"/>
      <c r="G132" s="12"/>
    </row>
    <row r="133" spans="1:7" ht="63.75" customHeight="1">
      <c r="A133" s="13" t="s">
        <v>1</v>
      </c>
      <c r="B133" s="14">
        <v>4</v>
      </c>
      <c r="C133" s="15">
        <v>9</v>
      </c>
      <c r="D133" s="16" t="s">
        <v>73</v>
      </c>
      <c r="E133" s="23"/>
      <c r="F133" s="30">
        <f>F134+F136+F138</f>
        <v>695.8</v>
      </c>
      <c r="G133" s="12"/>
    </row>
    <row r="134" spans="1:7" ht="32.1" customHeight="1">
      <c r="A134" s="13" t="s">
        <v>140</v>
      </c>
      <c r="B134" s="14">
        <v>4</v>
      </c>
      <c r="C134" s="15">
        <v>9</v>
      </c>
      <c r="D134" s="16" t="s">
        <v>73</v>
      </c>
      <c r="E134" s="29">
        <v>200</v>
      </c>
      <c r="F134" s="30">
        <f>F135</f>
        <v>695.8</v>
      </c>
      <c r="G134" s="12"/>
    </row>
    <row r="135" spans="1:7" ht="32.1" customHeight="1">
      <c r="A135" s="25" t="s">
        <v>45</v>
      </c>
      <c r="B135" s="14">
        <v>4</v>
      </c>
      <c r="C135" s="15">
        <v>9</v>
      </c>
      <c r="D135" s="16" t="s">
        <v>73</v>
      </c>
      <c r="E135" s="29">
        <v>240</v>
      </c>
      <c r="F135" s="30">
        <v>695.8</v>
      </c>
      <c r="G135" s="12"/>
    </row>
    <row r="136" spans="1:7" ht="32.1" hidden="1" customHeight="1">
      <c r="A136" s="31" t="s">
        <v>113</v>
      </c>
      <c r="B136" s="14">
        <v>4</v>
      </c>
      <c r="C136" s="15">
        <v>9</v>
      </c>
      <c r="D136" s="16" t="s">
        <v>121</v>
      </c>
      <c r="E136" s="35">
        <v>400</v>
      </c>
      <c r="F136" s="30">
        <f>F137</f>
        <v>0</v>
      </c>
      <c r="G136" s="12"/>
    </row>
    <row r="137" spans="1:7" ht="15.95" hidden="1" customHeight="1">
      <c r="A137" s="43" t="s">
        <v>114</v>
      </c>
      <c r="B137" s="14">
        <v>4</v>
      </c>
      <c r="C137" s="15">
        <v>9</v>
      </c>
      <c r="D137" s="16" t="s">
        <v>121</v>
      </c>
      <c r="E137" s="29">
        <v>410</v>
      </c>
      <c r="F137" s="30"/>
      <c r="G137" s="12"/>
    </row>
    <row r="138" spans="1:7" ht="15.95" hidden="1" customHeight="1">
      <c r="A138" s="25" t="s">
        <v>46</v>
      </c>
      <c r="B138" s="14">
        <v>4</v>
      </c>
      <c r="C138" s="15">
        <v>9</v>
      </c>
      <c r="D138" s="16" t="s">
        <v>121</v>
      </c>
      <c r="E138" s="17">
        <v>800</v>
      </c>
      <c r="F138" s="30">
        <f>F139</f>
        <v>0</v>
      </c>
      <c r="G138" s="12"/>
    </row>
    <row r="139" spans="1:7" ht="48" hidden="1" customHeight="1">
      <c r="A139" s="25" t="s">
        <v>117</v>
      </c>
      <c r="B139" s="14">
        <v>4</v>
      </c>
      <c r="C139" s="15">
        <v>9</v>
      </c>
      <c r="D139" s="16" t="s">
        <v>121</v>
      </c>
      <c r="E139" s="17">
        <v>810</v>
      </c>
      <c r="F139" s="30"/>
      <c r="G139" s="12"/>
    </row>
    <row r="140" spans="1:7" ht="61.5" customHeight="1">
      <c r="A140" s="13" t="s">
        <v>75</v>
      </c>
      <c r="B140" s="14">
        <v>4</v>
      </c>
      <c r="C140" s="15">
        <v>9</v>
      </c>
      <c r="D140" s="16" t="s">
        <v>74</v>
      </c>
      <c r="E140" s="23"/>
      <c r="F140" s="30">
        <f>F141+F148</f>
        <v>632.5</v>
      </c>
      <c r="G140" s="12"/>
    </row>
    <row r="141" spans="1:7" ht="19.5" customHeight="1">
      <c r="A141" s="13" t="s">
        <v>78</v>
      </c>
      <c r="B141" s="14">
        <v>4</v>
      </c>
      <c r="C141" s="15">
        <v>9</v>
      </c>
      <c r="D141" s="16" t="s">
        <v>76</v>
      </c>
      <c r="E141" s="23"/>
      <c r="F141" s="30">
        <f>F142+F145</f>
        <v>320</v>
      </c>
      <c r="G141" s="12"/>
    </row>
    <row r="142" spans="1:7" ht="32.1" customHeight="1">
      <c r="A142" s="13" t="s">
        <v>81</v>
      </c>
      <c r="B142" s="14">
        <v>4</v>
      </c>
      <c r="C142" s="15">
        <v>9</v>
      </c>
      <c r="D142" s="16" t="s">
        <v>80</v>
      </c>
      <c r="E142" s="29"/>
      <c r="F142" s="30">
        <f>F143</f>
        <v>320</v>
      </c>
      <c r="G142" s="12"/>
    </row>
    <row r="143" spans="1:7" ht="32.1" customHeight="1">
      <c r="A143" s="13" t="s">
        <v>140</v>
      </c>
      <c r="B143" s="14">
        <v>4</v>
      </c>
      <c r="C143" s="15">
        <v>9</v>
      </c>
      <c r="D143" s="16" t="s">
        <v>80</v>
      </c>
      <c r="E143" s="29">
        <v>200</v>
      </c>
      <c r="F143" s="30">
        <f>F144</f>
        <v>320</v>
      </c>
      <c r="G143" s="12"/>
    </row>
    <row r="144" spans="1:7" ht="39.75" customHeight="1">
      <c r="A144" s="25" t="s">
        <v>45</v>
      </c>
      <c r="B144" s="14">
        <v>4</v>
      </c>
      <c r="C144" s="15">
        <v>9</v>
      </c>
      <c r="D144" s="16" t="s">
        <v>80</v>
      </c>
      <c r="E144" s="29">
        <v>240</v>
      </c>
      <c r="F144" s="30">
        <v>320</v>
      </c>
      <c r="G144" s="12"/>
    </row>
    <row r="145" spans="1:7" ht="0.75" customHeight="1">
      <c r="A145" s="13" t="s">
        <v>82</v>
      </c>
      <c r="B145" s="14">
        <v>4</v>
      </c>
      <c r="C145" s="15">
        <v>9</v>
      </c>
      <c r="D145" s="16" t="s">
        <v>83</v>
      </c>
      <c r="E145" s="29"/>
      <c r="F145" s="30">
        <f>F146</f>
        <v>0</v>
      </c>
      <c r="G145" s="12"/>
    </row>
    <row r="146" spans="1:7" ht="29.25" hidden="1" customHeight="1">
      <c r="A146" s="13" t="s">
        <v>140</v>
      </c>
      <c r="B146" s="14">
        <v>4</v>
      </c>
      <c r="C146" s="15">
        <v>9</v>
      </c>
      <c r="D146" s="16" t="s">
        <v>83</v>
      </c>
      <c r="E146" s="29">
        <v>200</v>
      </c>
      <c r="F146" s="30">
        <f>F147</f>
        <v>0</v>
      </c>
      <c r="G146" s="12"/>
    </row>
    <row r="147" spans="1:7" ht="28.5" hidden="1" customHeight="1">
      <c r="A147" s="25" t="s">
        <v>45</v>
      </c>
      <c r="B147" s="14">
        <v>4</v>
      </c>
      <c r="C147" s="15">
        <v>9</v>
      </c>
      <c r="D147" s="16" t="s">
        <v>83</v>
      </c>
      <c r="E147" s="29">
        <v>240</v>
      </c>
      <c r="F147" s="30"/>
      <c r="G147" s="12"/>
    </row>
    <row r="148" spans="1:7" ht="40.5" customHeight="1">
      <c r="A148" s="13" t="s">
        <v>79</v>
      </c>
      <c r="B148" s="14">
        <v>4</v>
      </c>
      <c r="C148" s="15">
        <v>9</v>
      </c>
      <c r="D148" s="16" t="s">
        <v>77</v>
      </c>
      <c r="E148" s="29"/>
      <c r="F148" s="30">
        <f>F149+F159</f>
        <v>312.5</v>
      </c>
      <c r="G148" s="12"/>
    </row>
    <row r="149" spans="1:7" ht="45.75" customHeight="1">
      <c r="A149" s="13" t="s">
        <v>84</v>
      </c>
      <c r="B149" s="14">
        <v>4</v>
      </c>
      <c r="C149" s="15">
        <v>9</v>
      </c>
      <c r="D149" s="16" t="s">
        <v>85</v>
      </c>
      <c r="E149" s="29"/>
      <c r="F149" s="30">
        <f>F150</f>
        <v>47.5</v>
      </c>
      <c r="G149" s="12"/>
    </row>
    <row r="150" spans="1:7" ht="27" customHeight="1">
      <c r="A150" s="13" t="s">
        <v>140</v>
      </c>
      <c r="B150" s="14">
        <v>4</v>
      </c>
      <c r="C150" s="15">
        <v>9</v>
      </c>
      <c r="D150" s="16" t="s">
        <v>85</v>
      </c>
      <c r="E150" s="29">
        <v>200</v>
      </c>
      <c r="F150" s="30">
        <f>F151</f>
        <v>47.5</v>
      </c>
      <c r="G150" s="12"/>
    </row>
    <row r="151" spans="1:7" ht="27" customHeight="1">
      <c r="A151" s="25" t="s">
        <v>45</v>
      </c>
      <c r="B151" s="14">
        <v>4</v>
      </c>
      <c r="C151" s="15">
        <v>9</v>
      </c>
      <c r="D151" s="16" t="s">
        <v>85</v>
      </c>
      <c r="E151" s="29">
        <v>240</v>
      </c>
      <c r="F151" s="30">
        <v>47.5</v>
      </c>
      <c r="G151" s="12"/>
    </row>
    <row r="152" spans="1:7" ht="1.5" hidden="1" customHeight="1">
      <c r="A152" s="13" t="s">
        <v>361</v>
      </c>
      <c r="B152" s="14">
        <v>4</v>
      </c>
      <c r="C152" s="15">
        <v>9</v>
      </c>
      <c r="D152" s="16" t="s">
        <v>125</v>
      </c>
      <c r="E152" s="23"/>
      <c r="F152" s="30">
        <f>F153+F155+F157</f>
        <v>0</v>
      </c>
      <c r="G152" s="12"/>
    </row>
    <row r="153" spans="1:7" ht="27" hidden="1" customHeight="1">
      <c r="A153" s="13" t="s">
        <v>44</v>
      </c>
      <c r="B153" s="14">
        <v>4</v>
      </c>
      <c r="C153" s="15">
        <v>9</v>
      </c>
      <c r="D153" s="16" t="s">
        <v>125</v>
      </c>
      <c r="E153" s="29">
        <v>200</v>
      </c>
      <c r="F153" s="30">
        <f>F154</f>
        <v>0</v>
      </c>
      <c r="G153" s="12"/>
    </row>
    <row r="154" spans="1:7" ht="27" hidden="1" customHeight="1">
      <c r="A154" s="25" t="s">
        <v>45</v>
      </c>
      <c r="B154" s="14">
        <v>4</v>
      </c>
      <c r="C154" s="15">
        <v>9</v>
      </c>
      <c r="D154" s="16" t="s">
        <v>125</v>
      </c>
      <c r="E154" s="29">
        <v>240</v>
      </c>
      <c r="F154" s="30"/>
      <c r="G154" s="12"/>
    </row>
    <row r="155" spans="1:7" ht="30" hidden="1" customHeight="1">
      <c r="A155" s="31" t="s">
        <v>113</v>
      </c>
      <c r="B155" s="14">
        <v>4</v>
      </c>
      <c r="C155" s="15">
        <v>9</v>
      </c>
      <c r="D155" s="16" t="s">
        <v>125</v>
      </c>
      <c r="E155" s="35">
        <v>400</v>
      </c>
      <c r="F155" s="30">
        <f>F156</f>
        <v>0</v>
      </c>
      <c r="G155" s="12"/>
    </row>
    <row r="156" spans="1:7" ht="29.25" hidden="1" customHeight="1">
      <c r="A156" s="43" t="s">
        <v>114</v>
      </c>
      <c r="B156" s="14">
        <v>4</v>
      </c>
      <c r="C156" s="15">
        <v>9</v>
      </c>
      <c r="D156" s="16" t="s">
        <v>125</v>
      </c>
      <c r="E156" s="29">
        <v>410</v>
      </c>
      <c r="F156" s="30"/>
      <c r="G156" s="12"/>
    </row>
    <row r="157" spans="1:7" ht="30.75" hidden="1" customHeight="1">
      <c r="A157" s="25" t="s">
        <v>46</v>
      </c>
      <c r="B157" s="14">
        <v>4</v>
      </c>
      <c r="C157" s="15">
        <v>9</v>
      </c>
      <c r="D157" s="16" t="s">
        <v>125</v>
      </c>
      <c r="E157" s="17">
        <v>800</v>
      </c>
      <c r="F157" s="30">
        <f>F158</f>
        <v>0</v>
      </c>
      <c r="G157" s="12"/>
    </row>
    <row r="158" spans="1:7" ht="32.25" hidden="1" customHeight="1">
      <c r="A158" s="25" t="s">
        <v>117</v>
      </c>
      <c r="B158" s="14">
        <v>4</v>
      </c>
      <c r="C158" s="15">
        <v>9</v>
      </c>
      <c r="D158" s="16" t="s">
        <v>125</v>
      </c>
      <c r="E158" s="17">
        <v>810</v>
      </c>
      <c r="F158" s="30"/>
      <c r="G158" s="12"/>
    </row>
    <row r="159" spans="1:7" ht="63.75" customHeight="1">
      <c r="A159" s="13" t="s">
        <v>383</v>
      </c>
      <c r="B159" s="14">
        <v>4</v>
      </c>
      <c r="C159" s="15">
        <v>9</v>
      </c>
      <c r="D159" s="16" t="s">
        <v>382</v>
      </c>
      <c r="E159" s="23"/>
      <c r="F159" s="30">
        <f>F160+F162+F164</f>
        <v>265</v>
      </c>
      <c r="G159" s="12"/>
    </row>
    <row r="160" spans="1:7" ht="32.25" customHeight="1">
      <c r="A160" s="13" t="s">
        <v>140</v>
      </c>
      <c r="B160" s="14">
        <v>4</v>
      </c>
      <c r="C160" s="15">
        <v>9</v>
      </c>
      <c r="D160" s="16" t="s">
        <v>382</v>
      </c>
      <c r="E160" s="29">
        <v>200</v>
      </c>
      <c r="F160" s="30">
        <f>F161</f>
        <v>265</v>
      </c>
      <c r="G160" s="12"/>
    </row>
    <row r="161" spans="1:7" ht="36" customHeight="1">
      <c r="A161" s="25" t="s">
        <v>45</v>
      </c>
      <c r="B161" s="14">
        <v>4</v>
      </c>
      <c r="C161" s="15">
        <v>9</v>
      </c>
      <c r="D161" s="16" t="s">
        <v>382</v>
      </c>
      <c r="E161" s="29">
        <v>240</v>
      </c>
      <c r="F161" s="200">
        <v>265</v>
      </c>
      <c r="G161" s="12"/>
    </row>
    <row r="162" spans="1:7" ht="31.5" hidden="1">
      <c r="A162" s="31" t="s">
        <v>113</v>
      </c>
      <c r="B162" s="14">
        <v>4</v>
      </c>
      <c r="C162" s="15">
        <v>9</v>
      </c>
      <c r="D162" s="16" t="s">
        <v>85</v>
      </c>
      <c r="E162" s="35">
        <v>400</v>
      </c>
      <c r="F162" s="30">
        <f>F163</f>
        <v>0</v>
      </c>
      <c r="G162" s="12"/>
    </row>
    <row r="163" spans="1:7" ht="32.25" hidden="1" customHeight="1">
      <c r="A163" s="43" t="s">
        <v>114</v>
      </c>
      <c r="B163" s="14">
        <v>4</v>
      </c>
      <c r="C163" s="15">
        <v>9</v>
      </c>
      <c r="D163" s="16" t="s">
        <v>85</v>
      </c>
      <c r="E163" s="29">
        <v>410</v>
      </c>
      <c r="F163" s="30"/>
      <c r="G163" s="12"/>
    </row>
    <row r="164" spans="1:7" ht="36.75" hidden="1" customHeight="1">
      <c r="A164" s="25" t="s">
        <v>46</v>
      </c>
      <c r="B164" s="14">
        <v>4</v>
      </c>
      <c r="C164" s="15">
        <v>9</v>
      </c>
      <c r="D164" s="16" t="s">
        <v>85</v>
      </c>
      <c r="E164" s="17">
        <v>800</v>
      </c>
      <c r="F164" s="30">
        <f>F165</f>
        <v>0</v>
      </c>
      <c r="G164" s="12"/>
    </row>
    <row r="165" spans="1:7" ht="36.75" hidden="1" customHeight="1">
      <c r="A165" s="25" t="s">
        <v>117</v>
      </c>
      <c r="B165" s="14">
        <v>4</v>
      </c>
      <c r="C165" s="15">
        <v>9</v>
      </c>
      <c r="D165" s="16" t="s">
        <v>127</v>
      </c>
      <c r="E165" s="17">
        <v>810</v>
      </c>
      <c r="F165" s="30"/>
      <c r="G165" s="12"/>
    </row>
    <row r="166" spans="1:7" ht="69" customHeight="1">
      <c r="A166" s="13" t="s">
        <v>388</v>
      </c>
      <c r="B166" s="14">
        <v>4</v>
      </c>
      <c r="C166" s="15">
        <v>9</v>
      </c>
      <c r="D166" s="16" t="s">
        <v>387</v>
      </c>
      <c r="E166" s="23"/>
      <c r="F166" s="30">
        <f>F167+F174</f>
        <v>40.5</v>
      </c>
      <c r="G166" s="12"/>
    </row>
    <row r="167" spans="1:7" ht="66.75" customHeight="1">
      <c r="A167" s="13" t="s">
        <v>386</v>
      </c>
      <c r="B167" s="14">
        <v>4</v>
      </c>
      <c r="C167" s="15">
        <v>9</v>
      </c>
      <c r="D167" s="16" t="s">
        <v>387</v>
      </c>
      <c r="E167" s="23"/>
      <c r="F167" s="30">
        <f>F168+F170+F172</f>
        <v>40.5</v>
      </c>
      <c r="G167" s="12"/>
    </row>
    <row r="168" spans="1:7" ht="36" customHeight="1">
      <c r="A168" s="13" t="s">
        <v>44</v>
      </c>
      <c r="B168" s="14">
        <v>4</v>
      </c>
      <c r="C168" s="15">
        <v>9</v>
      </c>
      <c r="D168" s="16" t="s">
        <v>387</v>
      </c>
      <c r="E168" s="29">
        <v>200</v>
      </c>
      <c r="F168" s="30">
        <f>F169</f>
        <v>40.5</v>
      </c>
      <c r="G168" s="12"/>
    </row>
    <row r="169" spans="1:7" ht="39" customHeight="1">
      <c r="A169" s="25" t="s">
        <v>45</v>
      </c>
      <c r="B169" s="14">
        <v>4</v>
      </c>
      <c r="C169" s="15">
        <v>9</v>
      </c>
      <c r="D169" s="16" t="s">
        <v>387</v>
      </c>
      <c r="E169" s="29">
        <v>240</v>
      </c>
      <c r="F169" s="30">
        <v>40.5</v>
      </c>
      <c r="G169" s="12"/>
    </row>
    <row r="170" spans="1:7" ht="0.75" customHeight="1">
      <c r="A170" s="31" t="s">
        <v>113</v>
      </c>
      <c r="B170" s="14">
        <v>4</v>
      </c>
      <c r="C170" s="15">
        <v>9</v>
      </c>
      <c r="D170" s="16" t="s">
        <v>131</v>
      </c>
      <c r="E170" s="35">
        <v>400</v>
      </c>
      <c r="F170" s="30">
        <f>F171</f>
        <v>0</v>
      </c>
      <c r="G170" s="12"/>
    </row>
    <row r="171" spans="1:7" ht="37.5" hidden="1" customHeight="1">
      <c r="A171" s="43" t="s">
        <v>114</v>
      </c>
      <c r="B171" s="14">
        <v>4</v>
      </c>
      <c r="C171" s="15">
        <v>9</v>
      </c>
      <c r="D171" s="16" t="s">
        <v>131</v>
      </c>
      <c r="E171" s="29">
        <v>410</v>
      </c>
      <c r="F171" s="30"/>
      <c r="G171" s="12"/>
    </row>
    <row r="172" spans="1:7" ht="32.25" hidden="1" customHeight="1">
      <c r="A172" s="25" t="s">
        <v>46</v>
      </c>
      <c r="B172" s="14">
        <v>4</v>
      </c>
      <c r="C172" s="15">
        <v>9</v>
      </c>
      <c r="D172" s="16" t="s">
        <v>131</v>
      </c>
      <c r="E172" s="17">
        <v>800</v>
      </c>
      <c r="F172" s="30">
        <f>F173</f>
        <v>0</v>
      </c>
      <c r="G172" s="12"/>
    </row>
    <row r="173" spans="1:7" ht="30.75" hidden="1" customHeight="1">
      <c r="A173" s="25" t="s">
        <v>117</v>
      </c>
      <c r="B173" s="14">
        <v>4</v>
      </c>
      <c r="C173" s="15">
        <v>9</v>
      </c>
      <c r="D173" s="16" t="s">
        <v>131</v>
      </c>
      <c r="E173" s="17">
        <v>810</v>
      </c>
      <c r="F173" s="30"/>
      <c r="G173" s="12"/>
    </row>
    <row r="174" spans="1:7" ht="30.75" hidden="1" customHeight="1">
      <c r="A174" s="13" t="s">
        <v>132</v>
      </c>
      <c r="B174" s="14">
        <v>4</v>
      </c>
      <c r="C174" s="15">
        <v>9</v>
      </c>
      <c r="D174" s="16" t="s">
        <v>133</v>
      </c>
      <c r="E174" s="23"/>
      <c r="F174" s="30">
        <f>F175+F177+F179</f>
        <v>0</v>
      </c>
      <c r="G174" s="12"/>
    </row>
    <row r="175" spans="1:7" ht="37.5" hidden="1" customHeight="1">
      <c r="A175" s="13" t="s">
        <v>44</v>
      </c>
      <c r="B175" s="14">
        <v>4</v>
      </c>
      <c r="C175" s="15">
        <v>9</v>
      </c>
      <c r="D175" s="16" t="s">
        <v>133</v>
      </c>
      <c r="E175" s="29">
        <v>200</v>
      </c>
      <c r="F175" s="30">
        <f>F176</f>
        <v>0</v>
      </c>
      <c r="G175" s="12"/>
    </row>
    <row r="176" spans="1:7" ht="38.25" hidden="1" customHeight="1">
      <c r="A176" s="25" t="s">
        <v>45</v>
      </c>
      <c r="B176" s="14">
        <v>4</v>
      </c>
      <c r="C176" s="15">
        <v>9</v>
      </c>
      <c r="D176" s="16" t="s">
        <v>133</v>
      </c>
      <c r="E176" s="29">
        <v>240</v>
      </c>
      <c r="F176" s="30"/>
      <c r="G176" s="12"/>
    </row>
    <row r="177" spans="1:7" ht="36.75" hidden="1" customHeight="1">
      <c r="A177" s="31" t="s">
        <v>113</v>
      </c>
      <c r="B177" s="14">
        <v>4</v>
      </c>
      <c r="C177" s="15">
        <v>9</v>
      </c>
      <c r="D177" s="16" t="s">
        <v>133</v>
      </c>
      <c r="E177" s="35">
        <v>400</v>
      </c>
      <c r="F177" s="30">
        <f>F178</f>
        <v>0</v>
      </c>
      <c r="G177" s="12"/>
    </row>
    <row r="178" spans="1:7" ht="35.25" hidden="1" customHeight="1">
      <c r="A178" s="43" t="s">
        <v>114</v>
      </c>
      <c r="B178" s="14">
        <v>4</v>
      </c>
      <c r="C178" s="15">
        <v>9</v>
      </c>
      <c r="D178" s="16" t="s">
        <v>133</v>
      </c>
      <c r="E178" s="29">
        <v>410</v>
      </c>
      <c r="F178" s="30"/>
      <c r="G178" s="12"/>
    </row>
    <row r="179" spans="1:7" ht="34.5" hidden="1" customHeight="1">
      <c r="A179" s="25" t="s">
        <v>46</v>
      </c>
      <c r="B179" s="14">
        <v>4</v>
      </c>
      <c r="C179" s="15">
        <v>9</v>
      </c>
      <c r="D179" s="16" t="s">
        <v>133</v>
      </c>
      <c r="E179" s="17">
        <v>800</v>
      </c>
      <c r="F179" s="30">
        <f>F180</f>
        <v>0</v>
      </c>
      <c r="G179" s="12"/>
    </row>
    <row r="180" spans="1:7" ht="33" hidden="1" customHeight="1">
      <c r="A180" s="25" t="s">
        <v>117</v>
      </c>
      <c r="B180" s="14">
        <v>4</v>
      </c>
      <c r="C180" s="15">
        <v>9</v>
      </c>
      <c r="D180" s="16" t="s">
        <v>133</v>
      </c>
      <c r="E180" s="17">
        <v>810</v>
      </c>
      <c r="F180" s="30"/>
      <c r="G180" s="12"/>
    </row>
    <row r="181" spans="1:7" ht="33" hidden="1" customHeight="1">
      <c r="A181" s="13" t="s">
        <v>32</v>
      </c>
      <c r="B181" s="14">
        <v>4</v>
      </c>
      <c r="C181" s="15">
        <v>9</v>
      </c>
      <c r="D181" s="16" t="s">
        <v>33</v>
      </c>
      <c r="E181" s="17"/>
      <c r="F181" s="30">
        <f>F182+F189</f>
        <v>0</v>
      </c>
      <c r="G181" s="12"/>
    </row>
    <row r="182" spans="1:7" ht="33" hidden="1" customHeight="1">
      <c r="A182" s="13" t="s">
        <v>134</v>
      </c>
      <c r="B182" s="14">
        <v>4</v>
      </c>
      <c r="C182" s="15">
        <v>9</v>
      </c>
      <c r="D182" s="16" t="s">
        <v>135</v>
      </c>
      <c r="E182" s="29"/>
      <c r="F182" s="30">
        <f>F183+F185+F187</f>
        <v>0</v>
      </c>
      <c r="G182" s="12"/>
    </row>
    <row r="183" spans="1:7" ht="32.25" hidden="1" customHeight="1">
      <c r="A183" s="13" t="s">
        <v>44</v>
      </c>
      <c r="B183" s="14">
        <v>4</v>
      </c>
      <c r="C183" s="15">
        <v>9</v>
      </c>
      <c r="D183" s="16" t="s">
        <v>135</v>
      </c>
      <c r="E183" s="29">
        <v>200</v>
      </c>
      <c r="F183" s="30">
        <f>F184</f>
        <v>0</v>
      </c>
      <c r="G183" s="12"/>
    </row>
    <row r="184" spans="1:7" ht="30" hidden="1" customHeight="1">
      <c r="A184" s="25" t="s">
        <v>45</v>
      </c>
      <c r="B184" s="14">
        <v>4</v>
      </c>
      <c r="C184" s="15">
        <v>9</v>
      </c>
      <c r="D184" s="16" t="s">
        <v>135</v>
      </c>
      <c r="E184" s="29">
        <v>240</v>
      </c>
      <c r="F184" s="30"/>
      <c r="G184" s="12"/>
    </row>
    <row r="185" spans="1:7" ht="27.75" hidden="1" customHeight="1">
      <c r="A185" s="31" t="s">
        <v>113</v>
      </c>
      <c r="B185" s="14">
        <v>4</v>
      </c>
      <c r="C185" s="15">
        <v>9</v>
      </c>
      <c r="D185" s="16" t="s">
        <v>135</v>
      </c>
      <c r="E185" s="35">
        <v>400</v>
      </c>
      <c r="F185" s="30">
        <f>F186</f>
        <v>0</v>
      </c>
      <c r="G185" s="12"/>
    </row>
    <row r="186" spans="1:7" ht="25.5" hidden="1" customHeight="1">
      <c r="A186" s="43" t="s">
        <v>114</v>
      </c>
      <c r="B186" s="14">
        <v>4</v>
      </c>
      <c r="C186" s="15">
        <v>9</v>
      </c>
      <c r="D186" s="16" t="s">
        <v>135</v>
      </c>
      <c r="E186" s="29">
        <v>410</v>
      </c>
      <c r="F186" s="30"/>
      <c r="G186" s="12"/>
    </row>
    <row r="187" spans="1:7" ht="27" hidden="1" customHeight="1">
      <c r="A187" s="25" t="s">
        <v>46</v>
      </c>
      <c r="B187" s="14">
        <v>4</v>
      </c>
      <c r="C187" s="15">
        <v>9</v>
      </c>
      <c r="D187" s="16" t="s">
        <v>135</v>
      </c>
      <c r="E187" s="17">
        <v>800</v>
      </c>
      <c r="F187" s="30">
        <f>F188</f>
        <v>0</v>
      </c>
      <c r="G187" s="12"/>
    </row>
    <row r="188" spans="1:7" ht="28.5" hidden="1" customHeight="1">
      <c r="A188" s="25" t="s">
        <v>117</v>
      </c>
      <c r="B188" s="14">
        <v>4</v>
      </c>
      <c r="C188" s="15">
        <v>9</v>
      </c>
      <c r="D188" s="16" t="s">
        <v>135</v>
      </c>
      <c r="E188" s="17">
        <v>810</v>
      </c>
      <c r="F188" s="30"/>
      <c r="G188" s="12"/>
    </row>
    <row r="189" spans="1:7" ht="28.5" hidden="1" customHeight="1">
      <c r="A189" s="13" t="s">
        <v>136</v>
      </c>
      <c r="B189" s="14">
        <v>4</v>
      </c>
      <c r="C189" s="15">
        <v>9</v>
      </c>
      <c r="D189" s="16" t="s">
        <v>137</v>
      </c>
      <c r="E189" s="29"/>
      <c r="F189" s="30">
        <f>F190+F192+F194</f>
        <v>0</v>
      </c>
      <c r="G189" s="12"/>
    </row>
    <row r="190" spans="1:7" ht="27.75" hidden="1" customHeight="1">
      <c r="A190" s="13" t="s">
        <v>44</v>
      </c>
      <c r="B190" s="14">
        <v>4</v>
      </c>
      <c r="C190" s="15">
        <v>9</v>
      </c>
      <c r="D190" s="16" t="s">
        <v>137</v>
      </c>
      <c r="E190" s="29">
        <v>200</v>
      </c>
      <c r="F190" s="30">
        <f>F191</f>
        <v>0</v>
      </c>
      <c r="G190" s="12"/>
    </row>
    <row r="191" spans="1:7" ht="24.75" hidden="1" customHeight="1">
      <c r="A191" s="25" t="s">
        <v>45</v>
      </c>
      <c r="B191" s="14">
        <v>4</v>
      </c>
      <c r="C191" s="15">
        <v>9</v>
      </c>
      <c r="D191" s="16" t="s">
        <v>137</v>
      </c>
      <c r="E191" s="29">
        <v>240</v>
      </c>
      <c r="F191" s="30"/>
      <c r="G191" s="12"/>
    </row>
    <row r="192" spans="1:7" ht="1.5" hidden="1" customHeight="1">
      <c r="A192" s="31" t="s">
        <v>113</v>
      </c>
      <c r="B192" s="14">
        <v>4</v>
      </c>
      <c r="C192" s="15">
        <v>9</v>
      </c>
      <c r="D192" s="16" t="s">
        <v>137</v>
      </c>
      <c r="E192" s="35">
        <v>400</v>
      </c>
      <c r="F192" s="30">
        <f>F193</f>
        <v>0</v>
      </c>
      <c r="G192" s="12"/>
    </row>
    <row r="193" spans="1:7" ht="27.75" hidden="1" customHeight="1">
      <c r="A193" s="43" t="s">
        <v>114</v>
      </c>
      <c r="B193" s="14">
        <v>4</v>
      </c>
      <c r="C193" s="15">
        <v>9</v>
      </c>
      <c r="D193" s="16" t="s">
        <v>137</v>
      </c>
      <c r="E193" s="29">
        <v>410</v>
      </c>
      <c r="F193" s="30"/>
      <c r="G193" s="12"/>
    </row>
    <row r="194" spans="1:7" ht="27" hidden="1" customHeight="1">
      <c r="A194" s="25" t="s">
        <v>46</v>
      </c>
      <c r="B194" s="14">
        <v>4</v>
      </c>
      <c r="C194" s="15">
        <v>9</v>
      </c>
      <c r="D194" s="16" t="s">
        <v>137</v>
      </c>
      <c r="E194" s="17">
        <v>800</v>
      </c>
      <c r="F194" s="30">
        <f>F195</f>
        <v>0</v>
      </c>
      <c r="G194" s="12"/>
    </row>
    <row r="195" spans="1:7" ht="27" hidden="1" customHeight="1">
      <c r="A195" s="25" t="s">
        <v>117</v>
      </c>
      <c r="B195" s="14">
        <v>4</v>
      </c>
      <c r="C195" s="15">
        <v>9</v>
      </c>
      <c r="D195" s="16" t="s">
        <v>137</v>
      </c>
      <c r="E195" s="17">
        <v>810</v>
      </c>
      <c r="F195" s="30"/>
      <c r="G195" s="12"/>
    </row>
    <row r="196" spans="1:7" ht="0.75" hidden="1" customHeight="1">
      <c r="A196" s="19" t="s">
        <v>138</v>
      </c>
      <c r="B196" s="7">
        <v>4</v>
      </c>
      <c r="C196" s="8">
        <v>10</v>
      </c>
      <c r="D196" s="16"/>
      <c r="E196" s="17"/>
      <c r="F196" s="30">
        <f>F197+F204</f>
        <v>0</v>
      </c>
      <c r="G196" s="12"/>
    </row>
    <row r="197" spans="1:7" ht="27.75" hidden="1" customHeight="1">
      <c r="A197" s="13" t="s">
        <v>246</v>
      </c>
      <c r="B197" s="14">
        <v>4</v>
      </c>
      <c r="C197" s="15">
        <v>10</v>
      </c>
      <c r="D197" s="16" t="s">
        <v>139</v>
      </c>
      <c r="E197" s="17"/>
      <c r="F197" s="30">
        <f>F198+F201</f>
        <v>0</v>
      </c>
      <c r="G197" s="12"/>
    </row>
    <row r="198" spans="1:7" ht="29.25" hidden="1" customHeight="1">
      <c r="A198" s="25" t="s">
        <v>247</v>
      </c>
      <c r="B198" s="14">
        <v>4</v>
      </c>
      <c r="C198" s="15">
        <v>10</v>
      </c>
      <c r="D198" s="16" t="s">
        <v>244</v>
      </c>
      <c r="E198" s="17"/>
      <c r="F198" s="30">
        <f>F199</f>
        <v>0</v>
      </c>
      <c r="G198" s="12"/>
    </row>
    <row r="199" spans="1:7" ht="28.5" hidden="1" customHeight="1">
      <c r="A199" s="13" t="s">
        <v>44</v>
      </c>
      <c r="B199" s="14">
        <v>4</v>
      </c>
      <c r="C199" s="15">
        <v>10</v>
      </c>
      <c r="D199" s="16" t="s">
        <v>244</v>
      </c>
      <c r="E199" s="17">
        <v>200</v>
      </c>
      <c r="F199" s="30">
        <f>F200</f>
        <v>0</v>
      </c>
      <c r="G199" s="12"/>
    </row>
    <row r="200" spans="1:7" ht="21.75" hidden="1" customHeight="1">
      <c r="A200" s="25" t="s">
        <v>45</v>
      </c>
      <c r="B200" s="14">
        <v>4</v>
      </c>
      <c r="C200" s="15">
        <v>10</v>
      </c>
      <c r="D200" s="16" t="s">
        <v>244</v>
      </c>
      <c r="E200" s="17">
        <v>240</v>
      </c>
      <c r="F200" s="30"/>
      <c r="G200" s="12"/>
    </row>
    <row r="201" spans="1:7" ht="19.5" hidden="1" customHeight="1">
      <c r="A201" s="25" t="s">
        <v>248</v>
      </c>
      <c r="B201" s="14">
        <v>4</v>
      </c>
      <c r="C201" s="15">
        <v>10</v>
      </c>
      <c r="D201" s="16" t="s">
        <v>245</v>
      </c>
      <c r="E201" s="17"/>
      <c r="F201" s="30">
        <f>F202</f>
        <v>0</v>
      </c>
      <c r="G201" s="12"/>
    </row>
    <row r="202" spans="1:7" ht="21" hidden="1" customHeight="1">
      <c r="A202" s="13" t="s">
        <v>44</v>
      </c>
      <c r="B202" s="14">
        <v>4</v>
      </c>
      <c r="C202" s="15">
        <v>10</v>
      </c>
      <c r="D202" s="16" t="s">
        <v>245</v>
      </c>
      <c r="E202" s="17">
        <v>200</v>
      </c>
      <c r="F202" s="30">
        <f>F203</f>
        <v>0</v>
      </c>
      <c r="G202" s="12"/>
    </row>
    <row r="203" spans="1:7" ht="21.75" hidden="1" customHeight="1">
      <c r="A203" s="25" t="s">
        <v>45</v>
      </c>
      <c r="B203" s="14">
        <v>4</v>
      </c>
      <c r="C203" s="15">
        <v>10</v>
      </c>
      <c r="D203" s="16" t="s">
        <v>245</v>
      </c>
      <c r="E203" s="17">
        <v>240</v>
      </c>
      <c r="F203" s="30"/>
      <c r="G203" s="12"/>
    </row>
    <row r="204" spans="1:7" ht="19.5" hidden="1" customHeight="1">
      <c r="A204" s="13" t="s">
        <v>32</v>
      </c>
      <c r="B204" s="14">
        <v>4</v>
      </c>
      <c r="C204" s="15">
        <v>10</v>
      </c>
      <c r="D204" s="16" t="s">
        <v>33</v>
      </c>
      <c r="E204" s="17"/>
      <c r="F204" s="30">
        <f>F205+F208</f>
        <v>0</v>
      </c>
      <c r="G204" s="12"/>
    </row>
    <row r="205" spans="1:7" ht="18" hidden="1" customHeight="1">
      <c r="A205" s="25" t="s">
        <v>251</v>
      </c>
      <c r="B205" s="14">
        <v>4</v>
      </c>
      <c r="C205" s="15">
        <v>10</v>
      </c>
      <c r="D205" s="16" t="s">
        <v>249</v>
      </c>
      <c r="E205" s="17"/>
      <c r="F205" s="30">
        <f>F206</f>
        <v>0</v>
      </c>
      <c r="G205" s="12"/>
    </row>
    <row r="206" spans="1:7" ht="17.25" hidden="1" customHeight="1">
      <c r="A206" s="13" t="s">
        <v>44</v>
      </c>
      <c r="B206" s="14">
        <v>4</v>
      </c>
      <c r="C206" s="15">
        <v>10</v>
      </c>
      <c r="D206" s="16" t="s">
        <v>249</v>
      </c>
      <c r="E206" s="17">
        <v>200</v>
      </c>
      <c r="F206" s="30">
        <f>F207</f>
        <v>0</v>
      </c>
      <c r="G206" s="12"/>
    </row>
    <row r="207" spans="1:7" ht="17.25" hidden="1" customHeight="1">
      <c r="A207" s="25" t="s">
        <v>45</v>
      </c>
      <c r="B207" s="14">
        <v>4</v>
      </c>
      <c r="C207" s="15">
        <v>10</v>
      </c>
      <c r="D207" s="16" t="s">
        <v>249</v>
      </c>
      <c r="E207" s="17">
        <v>240</v>
      </c>
      <c r="F207" s="30"/>
      <c r="G207" s="12"/>
    </row>
    <row r="208" spans="1:7" ht="25.5" hidden="1" customHeight="1">
      <c r="A208" s="25" t="s">
        <v>252</v>
      </c>
      <c r="B208" s="14">
        <v>4</v>
      </c>
      <c r="C208" s="15">
        <v>10</v>
      </c>
      <c r="D208" s="16" t="s">
        <v>250</v>
      </c>
      <c r="E208" s="17"/>
      <c r="F208" s="30">
        <f>F209</f>
        <v>0</v>
      </c>
      <c r="G208" s="12"/>
    </row>
    <row r="209" spans="1:7" ht="18" hidden="1" customHeight="1">
      <c r="A209" s="13" t="s">
        <v>44</v>
      </c>
      <c r="B209" s="14">
        <v>4</v>
      </c>
      <c r="C209" s="15">
        <v>10</v>
      </c>
      <c r="D209" s="16" t="s">
        <v>250</v>
      </c>
      <c r="E209" s="17">
        <v>200</v>
      </c>
      <c r="F209" s="30">
        <f>F210</f>
        <v>0</v>
      </c>
      <c r="G209" s="12"/>
    </row>
    <row r="210" spans="1:7" ht="18" hidden="1" customHeight="1">
      <c r="A210" s="25" t="s">
        <v>45</v>
      </c>
      <c r="B210" s="14">
        <v>4</v>
      </c>
      <c r="C210" s="15">
        <v>10</v>
      </c>
      <c r="D210" s="16" t="s">
        <v>250</v>
      </c>
      <c r="E210" s="17">
        <v>240</v>
      </c>
      <c r="F210" s="30"/>
      <c r="G210" s="12"/>
    </row>
    <row r="211" spans="1:7" ht="19.5" hidden="1" customHeight="1">
      <c r="A211" s="72" t="s">
        <v>141</v>
      </c>
      <c r="B211" s="20">
        <v>4</v>
      </c>
      <c r="C211" s="21">
        <v>12</v>
      </c>
      <c r="D211" s="22" t="s">
        <v>20</v>
      </c>
      <c r="E211" s="23" t="s">
        <v>20</v>
      </c>
      <c r="F211" s="30">
        <f>F212</f>
        <v>0</v>
      </c>
      <c r="G211" s="12"/>
    </row>
    <row r="212" spans="1:7" ht="20.25" hidden="1" customHeight="1">
      <c r="A212" s="13" t="s">
        <v>32</v>
      </c>
      <c r="B212" s="26">
        <v>4</v>
      </c>
      <c r="C212" s="27">
        <v>12</v>
      </c>
      <c r="D212" s="44" t="s">
        <v>33</v>
      </c>
      <c r="E212" s="17"/>
      <c r="F212" s="30">
        <f>F213</f>
        <v>0</v>
      </c>
      <c r="G212" s="12"/>
    </row>
    <row r="213" spans="1:7" ht="21" hidden="1" customHeight="1">
      <c r="A213" s="25" t="s">
        <v>142</v>
      </c>
      <c r="B213" s="14">
        <v>4</v>
      </c>
      <c r="C213" s="15">
        <v>12</v>
      </c>
      <c r="D213" s="16" t="s">
        <v>143</v>
      </c>
      <c r="E213" s="17"/>
      <c r="F213" s="30">
        <f>F214</f>
        <v>0</v>
      </c>
      <c r="G213" s="12"/>
    </row>
    <row r="214" spans="1:7" ht="23.25" hidden="1" customHeight="1">
      <c r="A214" s="13" t="s">
        <v>44</v>
      </c>
      <c r="B214" s="26">
        <v>4</v>
      </c>
      <c r="C214" s="27">
        <v>12</v>
      </c>
      <c r="D214" s="16" t="s">
        <v>143</v>
      </c>
      <c r="E214" s="29">
        <v>200</v>
      </c>
      <c r="F214" s="30">
        <f>F215</f>
        <v>0</v>
      </c>
      <c r="G214" s="12"/>
    </row>
    <row r="215" spans="1:7" ht="17.25" hidden="1" customHeight="1">
      <c r="A215" s="25" t="s">
        <v>45</v>
      </c>
      <c r="B215" s="14">
        <v>4</v>
      </c>
      <c r="C215" s="15">
        <v>12</v>
      </c>
      <c r="D215" s="16" t="s">
        <v>143</v>
      </c>
      <c r="E215" s="29">
        <v>240</v>
      </c>
      <c r="F215" s="30"/>
      <c r="G215" s="12"/>
    </row>
    <row r="216" spans="1:7" ht="15.95" customHeight="1">
      <c r="A216" s="19" t="s">
        <v>144</v>
      </c>
      <c r="B216" s="20">
        <v>5</v>
      </c>
      <c r="C216" s="21" t="s">
        <v>20</v>
      </c>
      <c r="D216" s="22" t="s">
        <v>20</v>
      </c>
      <c r="E216" s="23" t="s">
        <v>20</v>
      </c>
      <c r="F216" s="24">
        <f>F217+F244+F285</f>
        <v>213.6</v>
      </c>
      <c r="G216" s="12"/>
    </row>
    <row r="217" spans="1:7" ht="15" customHeight="1">
      <c r="A217" s="6" t="s">
        <v>145</v>
      </c>
      <c r="B217" s="7">
        <v>5</v>
      </c>
      <c r="C217" s="8">
        <v>1</v>
      </c>
      <c r="D217" s="9" t="s">
        <v>20</v>
      </c>
      <c r="E217" s="10" t="s">
        <v>20</v>
      </c>
      <c r="F217" s="11">
        <f>F218+F222+F226</f>
        <v>37.1</v>
      </c>
      <c r="G217" s="12"/>
    </row>
    <row r="218" spans="1:7" ht="31.5" hidden="1" customHeight="1">
      <c r="A218" s="13" t="s">
        <v>146</v>
      </c>
      <c r="B218" s="14">
        <v>5</v>
      </c>
      <c r="C218" s="15">
        <v>1</v>
      </c>
      <c r="D218" s="16" t="s">
        <v>147</v>
      </c>
      <c r="E218" s="17"/>
      <c r="F218" s="18">
        <f>F219</f>
        <v>0</v>
      </c>
      <c r="G218" s="12"/>
    </row>
    <row r="219" spans="1:7" ht="31.5" hidden="1" customHeight="1">
      <c r="A219" s="13" t="s">
        <v>148</v>
      </c>
      <c r="B219" s="14">
        <v>5</v>
      </c>
      <c r="C219" s="15">
        <v>1</v>
      </c>
      <c r="D219" s="16" t="s">
        <v>149</v>
      </c>
      <c r="E219" s="17"/>
      <c r="F219" s="18">
        <f>F220</f>
        <v>0</v>
      </c>
      <c r="G219" s="12"/>
    </row>
    <row r="220" spans="1:7" ht="31.5" hidden="1" customHeight="1">
      <c r="A220" s="13" t="s">
        <v>113</v>
      </c>
      <c r="B220" s="14">
        <v>5</v>
      </c>
      <c r="C220" s="15">
        <v>1</v>
      </c>
      <c r="D220" s="16" t="s">
        <v>149</v>
      </c>
      <c r="E220" s="17">
        <v>400</v>
      </c>
      <c r="F220" s="18">
        <f>F221</f>
        <v>0</v>
      </c>
      <c r="G220" s="12"/>
    </row>
    <row r="221" spans="1:7" ht="18.75" hidden="1">
      <c r="A221" s="13" t="s">
        <v>114</v>
      </c>
      <c r="B221" s="14">
        <v>5</v>
      </c>
      <c r="C221" s="15">
        <v>1</v>
      </c>
      <c r="D221" s="16" t="s">
        <v>149</v>
      </c>
      <c r="E221" s="17">
        <v>410</v>
      </c>
      <c r="F221" s="18"/>
      <c r="G221" s="12"/>
    </row>
    <row r="222" spans="1:7" ht="31.5" hidden="1" customHeight="1">
      <c r="A222" s="13" t="s">
        <v>150</v>
      </c>
      <c r="B222" s="14">
        <v>5</v>
      </c>
      <c r="C222" s="15">
        <v>1</v>
      </c>
      <c r="D222" s="16" t="s">
        <v>151</v>
      </c>
      <c r="E222" s="17"/>
      <c r="F222" s="18">
        <f>F223</f>
        <v>0</v>
      </c>
      <c r="G222" s="12"/>
    </row>
    <row r="223" spans="1:7" ht="48" hidden="1" customHeight="1">
      <c r="A223" s="13" t="s">
        <v>152</v>
      </c>
      <c r="B223" s="14">
        <v>5</v>
      </c>
      <c r="C223" s="15">
        <v>1</v>
      </c>
      <c r="D223" s="16" t="s">
        <v>153</v>
      </c>
      <c r="E223" s="17"/>
      <c r="F223" s="18">
        <f>F224</f>
        <v>0</v>
      </c>
      <c r="G223" s="12"/>
    </row>
    <row r="224" spans="1:7" ht="15.75" hidden="1" customHeight="1">
      <c r="A224" s="25" t="s">
        <v>46</v>
      </c>
      <c r="B224" s="14">
        <v>5</v>
      </c>
      <c r="C224" s="15">
        <v>1</v>
      </c>
      <c r="D224" s="16" t="s">
        <v>153</v>
      </c>
      <c r="E224" s="17">
        <v>800</v>
      </c>
      <c r="F224" s="18">
        <f>F225</f>
        <v>0</v>
      </c>
      <c r="G224" s="12"/>
    </row>
    <row r="225" spans="1:7" ht="48" hidden="1" customHeight="1">
      <c r="A225" s="25" t="s">
        <v>117</v>
      </c>
      <c r="B225" s="14">
        <v>5</v>
      </c>
      <c r="C225" s="15">
        <v>1</v>
      </c>
      <c r="D225" s="16" t="s">
        <v>153</v>
      </c>
      <c r="E225" s="17">
        <v>810</v>
      </c>
      <c r="F225" s="18"/>
      <c r="G225" s="12"/>
    </row>
    <row r="226" spans="1:7" ht="15.95" customHeight="1">
      <c r="A226" s="13" t="s">
        <v>154</v>
      </c>
      <c r="B226" s="14">
        <v>5</v>
      </c>
      <c r="C226" s="15">
        <v>1</v>
      </c>
      <c r="D226" s="16" t="s">
        <v>33</v>
      </c>
      <c r="E226" s="17"/>
      <c r="F226" s="18">
        <f>F227+F234+F241</f>
        <v>37.1</v>
      </c>
      <c r="G226" s="12"/>
    </row>
    <row r="227" spans="1:7" ht="32.1" customHeight="1">
      <c r="A227" s="13" t="s">
        <v>376</v>
      </c>
      <c r="B227" s="14">
        <v>5</v>
      </c>
      <c r="C227" s="15">
        <v>1</v>
      </c>
      <c r="D227" s="16" t="s">
        <v>158</v>
      </c>
      <c r="E227" s="17"/>
      <c r="F227" s="18">
        <f>F228+F230+F232</f>
        <v>37.1</v>
      </c>
      <c r="G227" s="12"/>
    </row>
    <row r="228" spans="1:7" ht="32.1" customHeight="1">
      <c r="A228" s="13" t="s">
        <v>140</v>
      </c>
      <c r="B228" s="14">
        <v>5</v>
      </c>
      <c r="C228" s="15">
        <v>1</v>
      </c>
      <c r="D228" s="16" t="s">
        <v>158</v>
      </c>
      <c r="E228" s="17">
        <v>200</v>
      </c>
      <c r="F228" s="18">
        <f>F229</f>
        <v>37.1</v>
      </c>
      <c r="G228" s="12"/>
    </row>
    <row r="229" spans="1:7" ht="32.1" customHeight="1">
      <c r="A229" s="25" t="s">
        <v>45</v>
      </c>
      <c r="B229" s="14">
        <v>5</v>
      </c>
      <c r="C229" s="15">
        <v>1</v>
      </c>
      <c r="D229" s="16" t="s">
        <v>158</v>
      </c>
      <c r="E229" s="17">
        <v>240</v>
      </c>
      <c r="F229" s="18">
        <v>37.1</v>
      </c>
      <c r="G229" s="12"/>
    </row>
    <row r="230" spans="1:7" ht="0.75" hidden="1" customHeight="1">
      <c r="A230" s="31" t="s">
        <v>113</v>
      </c>
      <c r="B230" s="14">
        <v>5</v>
      </c>
      <c r="C230" s="15">
        <v>1</v>
      </c>
      <c r="D230" s="16" t="s">
        <v>156</v>
      </c>
      <c r="E230" s="17">
        <v>400</v>
      </c>
      <c r="F230" s="18">
        <f>F231</f>
        <v>0</v>
      </c>
      <c r="G230" s="12"/>
    </row>
    <row r="231" spans="1:7" ht="15.75" hidden="1" customHeight="1">
      <c r="A231" s="43" t="s">
        <v>114</v>
      </c>
      <c r="B231" s="14">
        <v>5</v>
      </c>
      <c r="C231" s="15">
        <v>1</v>
      </c>
      <c r="D231" s="16" t="s">
        <v>156</v>
      </c>
      <c r="E231" s="17">
        <v>410</v>
      </c>
      <c r="F231" s="18"/>
      <c r="G231" s="12"/>
    </row>
    <row r="232" spans="1:7" ht="15.95" hidden="1" customHeight="1">
      <c r="A232" s="25" t="s">
        <v>46</v>
      </c>
      <c r="B232" s="14">
        <v>5</v>
      </c>
      <c r="C232" s="15">
        <v>1</v>
      </c>
      <c r="D232" s="16" t="s">
        <v>156</v>
      </c>
      <c r="E232" s="17">
        <v>800</v>
      </c>
      <c r="F232" s="18">
        <f>F233</f>
        <v>0</v>
      </c>
      <c r="G232" s="12"/>
    </row>
    <row r="233" spans="1:7" ht="47.25" hidden="1" customHeight="1">
      <c r="A233" s="25" t="s">
        <v>117</v>
      </c>
      <c r="B233" s="14">
        <v>5</v>
      </c>
      <c r="C233" s="15">
        <v>1</v>
      </c>
      <c r="D233" s="16" t="s">
        <v>156</v>
      </c>
      <c r="E233" s="17">
        <v>810</v>
      </c>
      <c r="F233" s="18"/>
      <c r="G233" s="12"/>
    </row>
    <row r="234" spans="1:7" ht="18.75" hidden="1">
      <c r="A234" s="25" t="s">
        <v>157</v>
      </c>
      <c r="B234" s="14">
        <v>5</v>
      </c>
      <c r="C234" s="15">
        <v>1</v>
      </c>
      <c r="D234" s="16" t="s">
        <v>158</v>
      </c>
      <c r="E234" s="17"/>
      <c r="F234" s="18">
        <f>F235+F237+F239</f>
        <v>0</v>
      </c>
      <c r="G234" s="12"/>
    </row>
    <row r="235" spans="1:7" ht="31.5" hidden="1" customHeight="1">
      <c r="A235" s="13" t="s">
        <v>44</v>
      </c>
      <c r="B235" s="14">
        <v>5</v>
      </c>
      <c r="C235" s="15">
        <v>1</v>
      </c>
      <c r="D235" s="16" t="s">
        <v>158</v>
      </c>
      <c r="E235" s="17">
        <v>200</v>
      </c>
      <c r="F235" s="18">
        <f>F236</f>
        <v>0</v>
      </c>
      <c r="G235" s="12"/>
    </row>
    <row r="236" spans="1:7" ht="31.5" hidden="1" customHeight="1">
      <c r="A236" s="25" t="s">
        <v>45</v>
      </c>
      <c r="B236" s="14">
        <v>5</v>
      </c>
      <c r="C236" s="15">
        <v>1</v>
      </c>
      <c r="D236" s="16" t="s">
        <v>158</v>
      </c>
      <c r="E236" s="17">
        <v>240</v>
      </c>
      <c r="F236" s="18"/>
      <c r="G236" s="12"/>
    </row>
    <row r="237" spans="1:7" ht="31.5" hidden="1" customHeight="1">
      <c r="A237" s="31" t="s">
        <v>113</v>
      </c>
      <c r="B237" s="14">
        <v>5</v>
      </c>
      <c r="C237" s="15">
        <v>1</v>
      </c>
      <c r="D237" s="16" t="s">
        <v>158</v>
      </c>
      <c r="E237" s="17">
        <v>400</v>
      </c>
      <c r="F237" s="18">
        <f>F238</f>
        <v>0</v>
      </c>
      <c r="G237" s="12"/>
    </row>
    <row r="238" spans="1:7" ht="15.75" hidden="1" customHeight="1">
      <c r="A238" s="43" t="s">
        <v>114</v>
      </c>
      <c r="B238" s="14">
        <v>5</v>
      </c>
      <c r="C238" s="15">
        <v>1</v>
      </c>
      <c r="D238" s="16" t="s">
        <v>158</v>
      </c>
      <c r="E238" s="17">
        <v>410</v>
      </c>
      <c r="F238" s="18"/>
      <c r="G238" s="12"/>
    </row>
    <row r="239" spans="1:7" ht="15.75" hidden="1" customHeight="1">
      <c r="A239" s="43" t="s">
        <v>46</v>
      </c>
      <c r="B239" s="27">
        <v>5</v>
      </c>
      <c r="C239" s="27">
        <v>1</v>
      </c>
      <c r="D239" s="44" t="s">
        <v>158</v>
      </c>
      <c r="E239" s="29">
        <v>800</v>
      </c>
      <c r="F239" s="30">
        <f>F240</f>
        <v>0</v>
      </c>
      <c r="G239" s="12"/>
    </row>
    <row r="240" spans="1:7" ht="48" hidden="1" customHeight="1">
      <c r="A240" s="25" t="s">
        <v>117</v>
      </c>
      <c r="B240" s="27">
        <v>5</v>
      </c>
      <c r="C240" s="27">
        <v>1</v>
      </c>
      <c r="D240" s="44" t="s">
        <v>158</v>
      </c>
      <c r="E240" s="29">
        <v>810</v>
      </c>
      <c r="F240" s="30"/>
      <c r="G240" s="12"/>
    </row>
    <row r="241" spans="1:7" ht="31.5" hidden="1" customHeight="1">
      <c r="A241" s="43" t="s">
        <v>159</v>
      </c>
      <c r="B241" s="27">
        <v>5</v>
      </c>
      <c r="C241" s="27">
        <v>1</v>
      </c>
      <c r="D241" s="44" t="s">
        <v>160</v>
      </c>
      <c r="E241" s="29"/>
      <c r="F241" s="30">
        <f>F242</f>
        <v>0</v>
      </c>
      <c r="G241" s="12"/>
    </row>
    <row r="242" spans="1:7" ht="15.75" hidden="1" customHeight="1">
      <c r="A242" s="43" t="s">
        <v>46</v>
      </c>
      <c r="B242" s="27">
        <v>5</v>
      </c>
      <c r="C242" s="27">
        <v>1</v>
      </c>
      <c r="D242" s="44" t="s">
        <v>160</v>
      </c>
      <c r="E242" s="29">
        <v>800</v>
      </c>
      <c r="F242" s="30">
        <f>F243</f>
        <v>0</v>
      </c>
      <c r="G242" s="12"/>
    </row>
    <row r="243" spans="1:7" ht="48" hidden="1" customHeight="1">
      <c r="A243" s="25" t="s">
        <v>117</v>
      </c>
      <c r="B243" s="27">
        <v>5</v>
      </c>
      <c r="C243" s="27">
        <v>1</v>
      </c>
      <c r="D243" s="44" t="s">
        <v>160</v>
      </c>
      <c r="E243" s="29">
        <v>810</v>
      </c>
      <c r="F243" s="30"/>
      <c r="G243" s="12"/>
    </row>
    <row r="244" spans="1:7" ht="15.75" hidden="1" customHeight="1">
      <c r="A244" s="72" t="s">
        <v>161</v>
      </c>
      <c r="B244" s="21">
        <v>5</v>
      </c>
      <c r="C244" s="21">
        <v>2</v>
      </c>
      <c r="D244" s="73"/>
      <c r="E244" s="23" t="s">
        <v>20</v>
      </c>
      <c r="F244" s="24">
        <f>F245+F253+F269</f>
        <v>0</v>
      </c>
      <c r="G244" s="12"/>
    </row>
    <row r="245" spans="1:7" ht="32.1" hidden="1" customHeight="1">
      <c r="A245" s="43" t="s">
        <v>162</v>
      </c>
      <c r="B245" s="27">
        <v>5</v>
      </c>
      <c r="C245" s="27">
        <v>2</v>
      </c>
      <c r="D245" s="44" t="s">
        <v>163</v>
      </c>
      <c r="E245" s="29"/>
      <c r="F245" s="30">
        <f>F246</f>
        <v>0</v>
      </c>
      <c r="G245" s="12"/>
    </row>
    <row r="246" spans="1:7" ht="48" hidden="1" customHeight="1">
      <c r="A246" s="43" t="s">
        <v>164</v>
      </c>
      <c r="B246" s="27">
        <v>5</v>
      </c>
      <c r="C246" s="27">
        <v>2</v>
      </c>
      <c r="D246" s="44" t="s">
        <v>165</v>
      </c>
      <c r="E246" s="29"/>
      <c r="F246" s="30">
        <f>F247+F249+F251</f>
        <v>0</v>
      </c>
      <c r="G246" s="12"/>
    </row>
    <row r="247" spans="1:7" ht="32.1" hidden="1" customHeight="1">
      <c r="A247" s="13" t="s">
        <v>44</v>
      </c>
      <c r="B247" s="27">
        <v>5</v>
      </c>
      <c r="C247" s="27">
        <v>2</v>
      </c>
      <c r="D247" s="44" t="s">
        <v>165</v>
      </c>
      <c r="E247" s="29">
        <v>200</v>
      </c>
      <c r="F247" s="30">
        <f>F248</f>
        <v>0</v>
      </c>
      <c r="G247" s="12"/>
    </row>
    <row r="248" spans="1:7" ht="32.1" hidden="1" customHeight="1">
      <c r="A248" s="25" t="s">
        <v>45</v>
      </c>
      <c r="B248" s="27">
        <v>5</v>
      </c>
      <c r="C248" s="27">
        <v>2</v>
      </c>
      <c r="D248" s="44" t="s">
        <v>165</v>
      </c>
      <c r="E248" s="29">
        <v>240</v>
      </c>
      <c r="F248" s="30"/>
      <c r="G248" s="12"/>
    </row>
    <row r="249" spans="1:7" ht="32.1" hidden="1" customHeight="1">
      <c r="A249" s="13" t="s">
        <v>113</v>
      </c>
      <c r="B249" s="27">
        <v>5</v>
      </c>
      <c r="C249" s="27">
        <v>2</v>
      </c>
      <c r="D249" s="44" t="s">
        <v>165</v>
      </c>
      <c r="E249" s="29">
        <v>400</v>
      </c>
      <c r="F249" s="30">
        <f>F250</f>
        <v>0</v>
      </c>
      <c r="G249" s="12"/>
    </row>
    <row r="250" spans="1:7" ht="15.95" hidden="1" customHeight="1">
      <c r="A250" s="13" t="s">
        <v>114</v>
      </c>
      <c r="B250" s="27">
        <v>5</v>
      </c>
      <c r="C250" s="27">
        <v>2</v>
      </c>
      <c r="D250" s="44" t="s">
        <v>165</v>
      </c>
      <c r="E250" s="29">
        <v>410</v>
      </c>
      <c r="F250" s="30"/>
      <c r="G250" s="12"/>
    </row>
    <row r="251" spans="1:7" ht="15.95" hidden="1" customHeight="1">
      <c r="A251" s="25" t="s">
        <v>46</v>
      </c>
      <c r="B251" s="27">
        <v>5</v>
      </c>
      <c r="C251" s="27">
        <v>2</v>
      </c>
      <c r="D251" s="44" t="s">
        <v>165</v>
      </c>
      <c r="E251" s="29">
        <v>800</v>
      </c>
      <c r="F251" s="30">
        <f>F252</f>
        <v>0</v>
      </c>
      <c r="G251" s="12"/>
    </row>
    <row r="252" spans="1:7" ht="48" hidden="1" customHeight="1">
      <c r="A252" s="25" t="s">
        <v>117</v>
      </c>
      <c r="B252" s="27">
        <v>5</v>
      </c>
      <c r="C252" s="27">
        <v>2</v>
      </c>
      <c r="D252" s="44" t="s">
        <v>165</v>
      </c>
      <c r="E252" s="29">
        <v>810</v>
      </c>
      <c r="F252" s="30"/>
      <c r="G252" s="12"/>
    </row>
    <row r="253" spans="1:7" ht="60.75" hidden="1" customHeight="1">
      <c r="A253" s="43" t="s">
        <v>367</v>
      </c>
      <c r="B253" s="27">
        <v>5</v>
      </c>
      <c r="C253" s="27">
        <v>2</v>
      </c>
      <c r="D253" s="44" t="s">
        <v>166</v>
      </c>
      <c r="E253" s="29"/>
      <c r="F253" s="30">
        <f>F254+F257+F260</f>
        <v>0</v>
      </c>
      <c r="G253" s="12"/>
    </row>
    <row r="254" spans="1:7" ht="48" hidden="1" customHeight="1">
      <c r="A254" s="43" t="s">
        <v>167</v>
      </c>
      <c r="B254" s="27">
        <v>5</v>
      </c>
      <c r="C254" s="27">
        <v>2</v>
      </c>
      <c r="D254" s="44" t="s">
        <v>168</v>
      </c>
      <c r="E254" s="29"/>
      <c r="F254" s="30">
        <f>F255</f>
        <v>0</v>
      </c>
      <c r="G254" s="12"/>
    </row>
    <row r="255" spans="1:7" ht="15.75" hidden="1" customHeight="1">
      <c r="A255" s="25" t="s">
        <v>46</v>
      </c>
      <c r="B255" s="27">
        <v>5</v>
      </c>
      <c r="C255" s="27">
        <v>2</v>
      </c>
      <c r="D255" s="44" t="s">
        <v>168</v>
      </c>
      <c r="E255" s="29">
        <v>800</v>
      </c>
      <c r="F255" s="30">
        <f>F256</f>
        <v>0</v>
      </c>
      <c r="G255" s="12"/>
    </row>
    <row r="256" spans="1:7" ht="48" hidden="1" customHeight="1">
      <c r="A256" s="25" t="s">
        <v>117</v>
      </c>
      <c r="B256" s="27">
        <v>5</v>
      </c>
      <c r="C256" s="27">
        <v>2</v>
      </c>
      <c r="D256" s="44" t="s">
        <v>168</v>
      </c>
      <c r="E256" s="29">
        <v>810</v>
      </c>
      <c r="F256" s="30"/>
      <c r="G256" s="12"/>
    </row>
    <row r="257" spans="1:7" ht="48" hidden="1" customHeight="1">
      <c r="A257" s="43" t="s">
        <v>169</v>
      </c>
      <c r="B257" s="27">
        <v>5</v>
      </c>
      <c r="C257" s="27">
        <v>2</v>
      </c>
      <c r="D257" s="44" t="s">
        <v>170</v>
      </c>
      <c r="E257" s="29"/>
      <c r="F257" s="30">
        <f>F258</f>
        <v>0</v>
      </c>
      <c r="G257" s="12"/>
    </row>
    <row r="258" spans="1:7" ht="15.75" hidden="1" customHeight="1">
      <c r="A258" s="25" t="s">
        <v>46</v>
      </c>
      <c r="B258" s="27">
        <v>5</v>
      </c>
      <c r="C258" s="27">
        <v>2</v>
      </c>
      <c r="D258" s="44" t="s">
        <v>170</v>
      </c>
      <c r="E258" s="29">
        <v>800</v>
      </c>
      <c r="F258" s="30">
        <f>F259</f>
        <v>0</v>
      </c>
      <c r="G258" s="12"/>
    </row>
    <row r="259" spans="1:7" ht="48" hidden="1" customHeight="1">
      <c r="A259" s="25" t="s">
        <v>117</v>
      </c>
      <c r="B259" s="27">
        <v>5</v>
      </c>
      <c r="C259" s="27">
        <v>2</v>
      </c>
      <c r="D259" s="44" t="s">
        <v>170</v>
      </c>
      <c r="E259" s="29">
        <v>810</v>
      </c>
      <c r="F259" s="30"/>
      <c r="G259" s="12"/>
    </row>
    <row r="260" spans="1:7" ht="78.75" hidden="1">
      <c r="A260" s="25" t="s">
        <v>368</v>
      </c>
      <c r="B260" s="27">
        <v>5</v>
      </c>
      <c r="C260" s="27">
        <v>2</v>
      </c>
      <c r="D260" s="28" t="s">
        <v>171</v>
      </c>
      <c r="E260" s="17"/>
      <c r="F260" s="30">
        <f>F261+F263+F265</f>
        <v>0</v>
      </c>
      <c r="G260" s="12"/>
    </row>
    <row r="261" spans="1:7" ht="32.1" hidden="1" customHeight="1">
      <c r="A261" s="13" t="s">
        <v>44</v>
      </c>
      <c r="B261" s="27">
        <v>5</v>
      </c>
      <c r="C261" s="27">
        <v>2</v>
      </c>
      <c r="D261" s="28" t="s">
        <v>171</v>
      </c>
      <c r="E261" s="17">
        <v>200</v>
      </c>
      <c r="F261" s="30">
        <f>F262</f>
        <v>0</v>
      </c>
      <c r="G261" s="12"/>
    </row>
    <row r="262" spans="1:7" ht="32.1" hidden="1" customHeight="1">
      <c r="A262" s="25" t="s">
        <v>45</v>
      </c>
      <c r="B262" s="27">
        <v>5</v>
      </c>
      <c r="C262" s="27">
        <v>2</v>
      </c>
      <c r="D262" s="28" t="s">
        <v>171</v>
      </c>
      <c r="E262" s="17">
        <v>240</v>
      </c>
      <c r="F262" s="18"/>
      <c r="G262" s="12"/>
    </row>
    <row r="263" spans="1:7" ht="32.1" hidden="1" customHeight="1">
      <c r="A263" s="13" t="s">
        <v>113</v>
      </c>
      <c r="B263" s="27">
        <v>5</v>
      </c>
      <c r="C263" s="27">
        <v>2</v>
      </c>
      <c r="D263" s="28" t="s">
        <v>171</v>
      </c>
      <c r="E263" s="17">
        <v>400</v>
      </c>
      <c r="F263" s="30">
        <f>F264</f>
        <v>0</v>
      </c>
      <c r="G263" s="12"/>
    </row>
    <row r="264" spans="1:7" ht="15.95" hidden="1" customHeight="1">
      <c r="A264" s="13" t="s">
        <v>114</v>
      </c>
      <c r="B264" s="27">
        <v>5</v>
      </c>
      <c r="C264" s="27">
        <v>2</v>
      </c>
      <c r="D264" s="28" t="s">
        <v>171</v>
      </c>
      <c r="E264" s="17">
        <v>410</v>
      </c>
      <c r="F264" s="30"/>
      <c r="G264" s="12"/>
    </row>
    <row r="265" spans="1:7" ht="15.75" hidden="1" customHeight="1">
      <c r="A265" s="25" t="s">
        <v>46</v>
      </c>
      <c r="B265" s="27">
        <v>5</v>
      </c>
      <c r="C265" s="27">
        <v>2</v>
      </c>
      <c r="D265" s="28" t="s">
        <v>171</v>
      </c>
      <c r="E265" s="17">
        <v>800</v>
      </c>
      <c r="F265" s="30">
        <f>F266+F267+F268</f>
        <v>0</v>
      </c>
      <c r="G265" s="12"/>
    </row>
    <row r="266" spans="1:7" ht="48" hidden="1" customHeight="1">
      <c r="A266" s="25" t="s">
        <v>117</v>
      </c>
      <c r="B266" s="27">
        <v>5</v>
      </c>
      <c r="C266" s="27">
        <v>2</v>
      </c>
      <c r="D266" s="28" t="s">
        <v>171</v>
      </c>
      <c r="E266" s="17">
        <v>810</v>
      </c>
      <c r="F266" s="30"/>
      <c r="G266" s="12"/>
    </row>
    <row r="267" spans="1:7" ht="15.95" hidden="1" customHeight="1">
      <c r="A267" s="25" t="s">
        <v>68</v>
      </c>
      <c r="B267" s="27">
        <v>5</v>
      </c>
      <c r="C267" s="27">
        <v>2</v>
      </c>
      <c r="D267" s="28" t="s">
        <v>171</v>
      </c>
      <c r="E267" s="17">
        <v>830</v>
      </c>
      <c r="F267" s="18"/>
      <c r="G267" s="12"/>
    </row>
    <row r="268" spans="1:7" ht="13.5" hidden="1" customHeight="1">
      <c r="A268" s="25" t="s">
        <v>47</v>
      </c>
      <c r="B268" s="27">
        <v>5</v>
      </c>
      <c r="C268" s="27">
        <v>2</v>
      </c>
      <c r="D268" s="28" t="s">
        <v>171</v>
      </c>
      <c r="E268" s="17">
        <v>850</v>
      </c>
      <c r="F268" s="18"/>
      <c r="G268" s="12"/>
    </row>
    <row r="269" spans="1:7" ht="15.75" hidden="1" customHeight="1">
      <c r="A269" s="43" t="s">
        <v>32</v>
      </c>
      <c r="B269" s="27">
        <v>5</v>
      </c>
      <c r="C269" s="27">
        <v>2</v>
      </c>
      <c r="D269" s="44" t="s">
        <v>33</v>
      </c>
      <c r="E269" s="29"/>
      <c r="F269" s="30">
        <f>F270+F273+F276</f>
        <v>0</v>
      </c>
      <c r="G269" s="12"/>
    </row>
    <row r="270" spans="1:7" ht="48" hidden="1" customHeight="1">
      <c r="A270" s="43" t="s">
        <v>167</v>
      </c>
      <c r="B270" s="27">
        <v>5</v>
      </c>
      <c r="C270" s="27">
        <v>2</v>
      </c>
      <c r="D270" s="44" t="s">
        <v>172</v>
      </c>
      <c r="E270" s="29"/>
      <c r="F270" s="30">
        <f>F271</f>
        <v>0</v>
      </c>
      <c r="G270" s="12"/>
    </row>
    <row r="271" spans="1:7" ht="15.75" hidden="1" customHeight="1">
      <c r="A271" s="25" t="s">
        <v>46</v>
      </c>
      <c r="B271" s="27">
        <v>5</v>
      </c>
      <c r="C271" s="27">
        <v>2</v>
      </c>
      <c r="D271" s="44" t="s">
        <v>172</v>
      </c>
      <c r="E271" s="29">
        <v>800</v>
      </c>
      <c r="F271" s="30">
        <f>F272</f>
        <v>0</v>
      </c>
      <c r="G271" s="12"/>
    </row>
    <row r="272" spans="1:7" ht="48" hidden="1" customHeight="1">
      <c r="A272" s="25" t="s">
        <v>117</v>
      </c>
      <c r="B272" s="27">
        <v>5</v>
      </c>
      <c r="C272" s="27">
        <v>2</v>
      </c>
      <c r="D272" s="44" t="s">
        <v>172</v>
      </c>
      <c r="E272" s="29">
        <v>810</v>
      </c>
      <c r="F272" s="30"/>
      <c r="G272" s="12"/>
    </row>
    <row r="273" spans="1:7" ht="48" hidden="1" customHeight="1">
      <c r="A273" s="43" t="s">
        <v>169</v>
      </c>
      <c r="B273" s="27">
        <v>5</v>
      </c>
      <c r="C273" s="27">
        <v>2</v>
      </c>
      <c r="D273" s="44" t="s">
        <v>173</v>
      </c>
      <c r="E273" s="29"/>
      <c r="F273" s="30">
        <f>F274</f>
        <v>0</v>
      </c>
      <c r="G273" s="12"/>
    </row>
    <row r="274" spans="1:7" ht="15.75" hidden="1" customHeight="1">
      <c r="A274" s="25" t="s">
        <v>46</v>
      </c>
      <c r="B274" s="27">
        <v>5</v>
      </c>
      <c r="C274" s="27">
        <v>2</v>
      </c>
      <c r="D274" s="44" t="s">
        <v>173</v>
      </c>
      <c r="E274" s="29">
        <v>800</v>
      </c>
      <c r="F274" s="30">
        <f>F275</f>
        <v>0</v>
      </c>
      <c r="G274" s="12"/>
    </row>
    <row r="275" spans="1:7" ht="48" hidden="1" customHeight="1">
      <c r="A275" s="25" t="s">
        <v>117</v>
      </c>
      <c r="B275" s="27">
        <v>5</v>
      </c>
      <c r="C275" s="27">
        <v>2</v>
      </c>
      <c r="D275" s="44" t="s">
        <v>173</v>
      </c>
      <c r="E275" s="29">
        <v>810</v>
      </c>
      <c r="F275" s="30"/>
      <c r="G275" s="12"/>
    </row>
    <row r="276" spans="1:7" ht="31.5" hidden="1" customHeight="1">
      <c r="A276" s="13" t="s">
        <v>155</v>
      </c>
      <c r="B276" s="27">
        <v>5</v>
      </c>
      <c r="C276" s="27">
        <v>2</v>
      </c>
      <c r="D276" s="28" t="s">
        <v>156</v>
      </c>
      <c r="E276" s="17"/>
      <c r="F276" s="30">
        <f>F277+F279+F281</f>
        <v>0</v>
      </c>
      <c r="G276" s="12"/>
    </row>
    <row r="277" spans="1:7" ht="31.5" hidden="1" customHeight="1">
      <c r="A277" s="13" t="s">
        <v>44</v>
      </c>
      <c r="B277" s="27">
        <v>5</v>
      </c>
      <c r="C277" s="27">
        <v>2</v>
      </c>
      <c r="D277" s="28" t="s">
        <v>156</v>
      </c>
      <c r="E277" s="17">
        <v>200</v>
      </c>
      <c r="F277" s="30">
        <f>F278</f>
        <v>0</v>
      </c>
      <c r="G277" s="12"/>
    </row>
    <row r="278" spans="1:7" ht="31.5" hidden="1" customHeight="1">
      <c r="A278" s="25" t="s">
        <v>45</v>
      </c>
      <c r="B278" s="27">
        <v>5</v>
      </c>
      <c r="C278" s="27">
        <v>2</v>
      </c>
      <c r="D278" s="28" t="s">
        <v>156</v>
      </c>
      <c r="E278" s="17">
        <v>240</v>
      </c>
      <c r="F278" s="18"/>
      <c r="G278" s="12"/>
    </row>
    <row r="279" spans="1:7" ht="31.5" hidden="1" customHeight="1">
      <c r="A279" s="13" t="s">
        <v>113</v>
      </c>
      <c r="B279" s="27">
        <v>5</v>
      </c>
      <c r="C279" s="27">
        <v>2</v>
      </c>
      <c r="D279" s="28" t="s">
        <v>156</v>
      </c>
      <c r="E279" s="17">
        <v>400</v>
      </c>
      <c r="F279" s="30">
        <f>F280</f>
        <v>0</v>
      </c>
      <c r="G279" s="12"/>
    </row>
    <row r="280" spans="1:7" ht="15.75" hidden="1" customHeight="1">
      <c r="A280" s="13" t="s">
        <v>114</v>
      </c>
      <c r="B280" s="27">
        <v>5</v>
      </c>
      <c r="C280" s="27">
        <v>2</v>
      </c>
      <c r="D280" s="28" t="s">
        <v>156</v>
      </c>
      <c r="E280" s="17">
        <v>410</v>
      </c>
      <c r="F280" s="30"/>
      <c r="G280" s="12"/>
    </row>
    <row r="281" spans="1:7" ht="15.75" hidden="1" customHeight="1">
      <c r="A281" s="25" t="s">
        <v>46</v>
      </c>
      <c r="B281" s="27">
        <v>5</v>
      </c>
      <c r="C281" s="27">
        <v>2</v>
      </c>
      <c r="D281" s="28" t="s">
        <v>156</v>
      </c>
      <c r="E281" s="17">
        <v>800</v>
      </c>
      <c r="F281" s="30">
        <f>F282+F283+F284</f>
        <v>0</v>
      </c>
      <c r="G281" s="12"/>
    </row>
    <row r="282" spans="1:7" ht="48" hidden="1" customHeight="1">
      <c r="A282" s="25" t="s">
        <v>117</v>
      </c>
      <c r="B282" s="27">
        <v>5</v>
      </c>
      <c r="C282" s="27">
        <v>2</v>
      </c>
      <c r="D282" s="28" t="s">
        <v>156</v>
      </c>
      <c r="E282" s="17">
        <v>810</v>
      </c>
      <c r="F282" s="30"/>
      <c r="G282" s="12"/>
    </row>
    <row r="283" spans="1:7" ht="15.75" hidden="1" customHeight="1">
      <c r="A283" s="25" t="s">
        <v>68</v>
      </c>
      <c r="B283" s="27">
        <v>5</v>
      </c>
      <c r="C283" s="27">
        <v>2</v>
      </c>
      <c r="D283" s="28" t="s">
        <v>156</v>
      </c>
      <c r="E283" s="17">
        <v>830</v>
      </c>
      <c r="F283" s="18"/>
      <c r="G283" s="12"/>
    </row>
    <row r="284" spans="1:7" ht="15.75" hidden="1" customHeight="1">
      <c r="A284" s="25" t="s">
        <v>47</v>
      </c>
      <c r="B284" s="27">
        <v>5</v>
      </c>
      <c r="C284" s="27">
        <v>2</v>
      </c>
      <c r="D284" s="28" t="s">
        <v>156</v>
      </c>
      <c r="E284" s="17">
        <v>850</v>
      </c>
      <c r="F284" s="18"/>
      <c r="G284" s="12"/>
    </row>
    <row r="285" spans="1:7" ht="15.95" customHeight="1">
      <c r="A285" s="19" t="s">
        <v>174</v>
      </c>
      <c r="B285" s="7">
        <v>5</v>
      </c>
      <c r="C285" s="8">
        <v>3</v>
      </c>
      <c r="D285" s="9"/>
      <c r="E285" s="10"/>
      <c r="F285" s="11">
        <f>F286+F313</f>
        <v>176.5</v>
      </c>
      <c r="G285" s="12"/>
    </row>
    <row r="286" spans="1:7" ht="32.1" customHeight="1">
      <c r="A286" s="13" t="s">
        <v>101</v>
      </c>
      <c r="B286" s="14">
        <v>5</v>
      </c>
      <c r="C286" s="15">
        <v>3</v>
      </c>
      <c r="D286" s="16" t="s">
        <v>175</v>
      </c>
      <c r="E286" s="17" t="s">
        <v>20</v>
      </c>
      <c r="F286" s="18">
        <f>F287+F295+F301+F307</f>
        <v>176.5</v>
      </c>
      <c r="G286" s="12"/>
    </row>
    <row r="287" spans="1:7" ht="48" customHeight="1">
      <c r="A287" s="13" t="s">
        <v>371</v>
      </c>
      <c r="B287" s="14">
        <v>5</v>
      </c>
      <c r="C287" s="15">
        <v>3</v>
      </c>
      <c r="D287" s="16" t="s">
        <v>176</v>
      </c>
      <c r="E287" s="17"/>
      <c r="F287" s="18">
        <f>F288</f>
        <v>58.5</v>
      </c>
      <c r="G287" s="12"/>
    </row>
    <row r="288" spans="1:7" ht="48" customHeight="1">
      <c r="A288" s="13" t="s">
        <v>102</v>
      </c>
      <c r="B288" s="14">
        <v>5</v>
      </c>
      <c r="C288" s="15">
        <v>3</v>
      </c>
      <c r="D288" s="16" t="s">
        <v>177</v>
      </c>
      <c r="E288" s="17"/>
      <c r="F288" s="18">
        <f>F289+F291+F293</f>
        <v>58.5</v>
      </c>
      <c r="G288" s="12"/>
    </row>
    <row r="289" spans="1:7" ht="31.5" hidden="1" customHeight="1">
      <c r="A289" s="13" t="s">
        <v>44</v>
      </c>
      <c r="B289" s="14">
        <v>5</v>
      </c>
      <c r="C289" s="15">
        <v>3</v>
      </c>
      <c r="D289" s="16" t="s">
        <v>177</v>
      </c>
      <c r="E289" s="17">
        <v>200</v>
      </c>
      <c r="F289" s="18">
        <f>F290</f>
        <v>0</v>
      </c>
      <c r="G289" s="12"/>
    </row>
    <row r="290" spans="1:7" ht="31.5" hidden="1" customHeight="1">
      <c r="A290" s="13" t="s">
        <v>45</v>
      </c>
      <c r="B290" s="14">
        <v>5</v>
      </c>
      <c r="C290" s="15">
        <v>3</v>
      </c>
      <c r="D290" s="16" t="s">
        <v>177</v>
      </c>
      <c r="E290" s="17">
        <v>240</v>
      </c>
      <c r="F290" s="18"/>
      <c r="G290" s="12"/>
    </row>
    <row r="291" spans="1:7" ht="31.5" hidden="1" customHeight="1">
      <c r="A291" s="13" t="s">
        <v>113</v>
      </c>
      <c r="B291" s="14">
        <v>5</v>
      </c>
      <c r="C291" s="15">
        <v>3</v>
      </c>
      <c r="D291" s="16" t="s">
        <v>177</v>
      </c>
      <c r="E291" s="17">
        <v>400</v>
      </c>
      <c r="F291" s="18">
        <f>F292</f>
        <v>0</v>
      </c>
      <c r="G291" s="12"/>
    </row>
    <row r="292" spans="1:7" ht="15.75" hidden="1" customHeight="1">
      <c r="A292" s="13" t="s">
        <v>114</v>
      </c>
      <c r="B292" s="14">
        <v>5</v>
      </c>
      <c r="C292" s="15">
        <v>3</v>
      </c>
      <c r="D292" s="16" t="s">
        <v>177</v>
      </c>
      <c r="E292" s="17">
        <v>410</v>
      </c>
      <c r="F292" s="18"/>
      <c r="G292" s="12"/>
    </row>
    <row r="293" spans="1:7" ht="15.95" customHeight="1">
      <c r="A293" s="13" t="s">
        <v>46</v>
      </c>
      <c r="B293" s="14">
        <v>5</v>
      </c>
      <c r="C293" s="15">
        <v>3</v>
      </c>
      <c r="D293" s="16" t="s">
        <v>177</v>
      </c>
      <c r="E293" s="17">
        <v>800</v>
      </c>
      <c r="F293" s="18">
        <f>F294</f>
        <v>58.5</v>
      </c>
      <c r="G293" s="12"/>
    </row>
    <row r="294" spans="1:7" ht="48" customHeight="1">
      <c r="A294" s="25" t="s">
        <v>117</v>
      </c>
      <c r="B294" s="14">
        <v>5</v>
      </c>
      <c r="C294" s="15">
        <v>3</v>
      </c>
      <c r="D294" s="16" t="s">
        <v>177</v>
      </c>
      <c r="E294" s="17">
        <v>810</v>
      </c>
      <c r="F294" s="18">
        <v>58.5</v>
      </c>
      <c r="G294" s="12"/>
    </row>
    <row r="295" spans="1:7" ht="48" customHeight="1">
      <c r="A295" s="13" t="s">
        <v>21</v>
      </c>
      <c r="B295" s="14">
        <v>5</v>
      </c>
      <c r="C295" s="15">
        <v>3</v>
      </c>
      <c r="D295" s="16" t="s">
        <v>178</v>
      </c>
      <c r="E295" s="17"/>
      <c r="F295" s="18">
        <f>F296</f>
        <v>10</v>
      </c>
      <c r="G295" s="12"/>
    </row>
    <row r="296" spans="1:7" ht="48" customHeight="1">
      <c r="A296" s="13" t="s">
        <v>22</v>
      </c>
      <c r="B296" s="14">
        <v>5</v>
      </c>
      <c r="C296" s="15">
        <v>3</v>
      </c>
      <c r="D296" s="16" t="s">
        <v>179</v>
      </c>
      <c r="E296" s="17"/>
      <c r="F296" s="18">
        <f>F297+F299</f>
        <v>10</v>
      </c>
      <c r="G296" s="12"/>
    </row>
    <row r="297" spans="1:7" ht="32.1" customHeight="1">
      <c r="A297" s="13" t="s">
        <v>140</v>
      </c>
      <c r="B297" s="14">
        <v>5</v>
      </c>
      <c r="C297" s="15">
        <v>3</v>
      </c>
      <c r="D297" s="16" t="s">
        <v>179</v>
      </c>
      <c r="E297" s="17">
        <v>200</v>
      </c>
      <c r="F297" s="18">
        <f>F298</f>
        <v>10</v>
      </c>
      <c r="G297" s="12"/>
    </row>
    <row r="298" spans="1:7" ht="32.1" customHeight="1">
      <c r="A298" s="13" t="s">
        <v>45</v>
      </c>
      <c r="B298" s="14">
        <v>5</v>
      </c>
      <c r="C298" s="15">
        <v>3</v>
      </c>
      <c r="D298" s="16" t="s">
        <v>179</v>
      </c>
      <c r="E298" s="17">
        <v>240</v>
      </c>
      <c r="F298" s="18">
        <v>10</v>
      </c>
      <c r="G298" s="12"/>
    </row>
    <row r="299" spans="1:7" ht="15.95" hidden="1" customHeight="1">
      <c r="A299" s="13" t="s">
        <v>46</v>
      </c>
      <c r="B299" s="14">
        <v>5</v>
      </c>
      <c r="C299" s="15">
        <v>3</v>
      </c>
      <c r="D299" s="16" t="s">
        <v>179</v>
      </c>
      <c r="E299" s="17">
        <v>800</v>
      </c>
      <c r="F299" s="18">
        <f>F300</f>
        <v>0</v>
      </c>
      <c r="G299" s="12"/>
    </row>
    <row r="300" spans="1:7" ht="31.5" hidden="1" customHeight="1">
      <c r="A300" s="25" t="s">
        <v>117</v>
      </c>
      <c r="B300" s="14">
        <v>5</v>
      </c>
      <c r="C300" s="15">
        <v>3</v>
      </c>
      <c r="D300" s="16" t="s">
        <v>179</v>
      </c>
      <c r="E300" s="17">
        <v>810</v>
      </c>
      <c r="F300" s="18"/>
      <c r="G300" s="12"/>
    </row>
    <row r="301" spans="1:7" ht="30.75" customHeight="1">
      <c r="A301" s="13" t="s">
        <v>180</v>
      </c>
      <c r="B301" s="14">
        <v>5</v>
      </c>
      <c r="C301" s="15">
        <v>3</v>
      </c>
      <c r="D301" s="16" t="s">
        <v>181</v>
      </c>
      <c r="E301" s="17"/>
      <c r="F301" s="18">
        <f>F302</f>
        <v>8</v>
      </c>
      <c r="G301" s="12"/>
    </row>
    <row r="302" spans="1:7" ht="61.5" customHeight="1">
      <c r="A302" s="13" t="s">
        <v>377</v>
      </c>
      <c r="B302" s="14">
        <v>5</v>
      </c>
      <c r="C302" s="15">
        <v>3</v>
      </c>
      <c r="D302" s="16" t="s">
        <v>182</v>
      </c>
      <c r="E302" s="17"/>
      <c r="F302" s="18">
        <f>F303+F305</f>
        <v>8</v>
      </c>
      <c r="G302" s="12"/>
    </row>
    <row r="303" spans="1:7" ht="30.75" customHeight="1">
      <c r="A303" s="13" t="s">
        <v>44</v>
      </c>
      <c r="B303" s="14">
        <v>5</v>
      </c>
      <c r="C303" s="15">
        <v>3</v>
      </c>
      <c r="D303" s="16" t="s">
        <v>182</v>
      </c>
      <c r="E303" s="17">
        <v>200</v>
      </c>
      <c r="F303" s="18">
        <f>F304</f>
        <v>8</v>
      </c>
      <c r="G303" s="12"/>
    </row>
    <row r="304" spans="1:7" ht="40.5" customHeight="1">
      <c r="A304" s="13" t="s">
        <v>45</v>
      </c>
      <c r="B304" s="14">
        <v>5</v>
      </c>
      <c r="C304" s="15">
        <v>3</v>
      </c>
      <c r="D304" s="16" t="s">
        <v>182</v>
      </c>
      <c r="E304" s="17">
        <v>240</v>
      </c>
      <c r="F304" s="18">
        <v>8</v>
      </c>
      <c r="G304" s="12"/>
    </row>
    <row r="305" spans="1:7" ht="42" hidden="1" customHeight="1">
      <c r="A305" s="13" t="s">
        <v>46</v>
      </c>
      <c r="B305" s="14">
        <v>5</v>
      </c>
      <c r="C305" s="15">
        <v>3</v>
      </c>
      <c r="D305" s="16" t="s">
        <v>182</v>
      </c>
      <c r="E305" s="17">
        <v>800</v>
      </c>
      <c r="F305" s="18">
        <f>F306</f>
        <v>0</v>
      </c>
      <c r="G305" s="12"/>
    </row>
    <row r="306" spans="1:7" ht="47.25" hidden="1">
      <c r="A306" s="25" t="s">
        <v>117</v>
      </c>
      <c r="B306" s="14">
        <v>5</v>
      </c>
      <c r="C306" s="15">
        <v>3</v>
      </c>
      <c r="D306" s="16" t="s">
        <v>182</v>
      </c>
      <c r="E306" s="17">
        <v>810</v>
      </c>
      <c r="F306" s="18"/>
      <c r="G306" s="12"/>
    </row>
    <row r="307" spans="1:7" ht="48" customHeight="1">
      <c r="A307" s="13" t="s">
        <v>23</v>
      </c>
      <c r="B307" s="14">
        <v>5</v>
      </c>
      <c r="C307" s="15">
        <v>3</v>
      </c>
      <c r="D307" s="16" t="s">
        <v>183</v>
      </c>
      <c r="E307" s="17"/>
      <c r="F307" s="18">
        <f>F308</f>
        <v>100</v>
      </c>
      <c r="G307" s="12"/>
    </row>
    <row r="308" spans="1:7" ht="63.95" customHeight="1">
      <c r="A308" s="13" t="s">
        <v>25</v>
      </c>
      <c r="B308" s="14">
        <v>5</v>
      </c>
      <c r="C308" s="15">
        <v>3</v>
      </c>
      <c r="D308" s="16" t="s">
        <v>184</v>
      </c>
      <c r="E308" s="17"/>
      <c r="F308" s="18">
        <f>F309+F311</f>
        <v>100</v>
      </c>
      <c r="G308" s="12"/>
    </row>
    <row r="309" spans="1:7" ht="32.1" customHeight="1">
      <c r="A309" s="13" t="s">
        <v>140</v>
      </c>
      <c r="B309" s="14">
        <v>5</v>
      </c>
      <c r="C309" s="15">
        <v>3</v>
      </c>
      <c r="D309" s="16" t="s">
        <v>184</v>
      </c>
      <c r="E309" s="17">
        <v>200</v>
      </c>
      <c r="F309" s="18">
        <f>F310</f>
        <v>100</v>
      </c>
      <c r="G309" s="12"/>
    </row>
    <row r="310" spans="1:7" ht="32.1" customHeight="1">
      <c r="A310" s="13" t="s">
        <v>45</v>
      </c>
      <c r="B310" s="14">
        <v>5</v>
      </c>
      <c r="C310" s="15">
        <v>3</v>
      </c>
      <c r="D310" s="16" t="s">
        <v>184</v>
      </c>
      <c r="E310" s="17">
        <v>240</v>
      </c>
      <c r="F310" s="18">
        <v>100</v>
      </c>
      <c r="G310" s="12"/>
    </row>
    <row r="311" spans="1:7" ht="15.95" hidden="1" customHeight="1">
      <c r="A311" s="13" t="s">
        <v>46</v>
      </c>
      <c r="B311" s="14">
        <v>5</v>
      </c>
      <c r="C311" s="15">
        <v>3</v>
      </c>
      <c r="D311" s="16" t="s">
        <v>184</v>
      </c>
      <c r="E311" s="17">
        <v>800</v>
      </c>
      <c r="F311" s="18">
        <f>F312</f>
        <v>0</v>
      </c>
      <c r="G311" s="12"/>
    </row>
    <row r="312" spans="1:7" ht="46.5" hidden="1" customHeight="1">
      <c r="A312" s="25" t="s">
        <v>117</v>
      </c>
      <c r="B312" s="14">
        <v>5</v>
      </c>
      <c r="C312" s="15">
        <v>3</v>
      </c>
      <c r="D312" s="16" t="s">
        <v>184</v>
      </c>
      <c r="E312" s="17">
        <v>810</v>
      </c>
      <c r="F312" s="18"/>
      <c r="G312" s="12"/>
    </row>
    <row r="313" spans="1:7" ht="15.75" hidden="1" customHeight="1">
      <c r="A313" s="13" t="s">
        <v>32</v>
      </c>
      <c r="B313" s="14">
        <v>5</v>
      </c>
      <c r="C313" s="15">
        <v>3</v>
      </c>
      <c r="D313" s="16" t="s">
        <v>33</v>
      </c>
      <c r="E313" s="17" t="s">
        <v>20</v>
      </c>
      <c r="F313" s="18">
        <f>F314+F321+F326+F331</f>
        <v>0</v>
      </c>
      <c r="G313" s="12"/>
    </row>
    <row r="314" spans="1:7" ht="15.75" hidden="1" customHeight="1">
      <c r="A314" s="13" t="s">
        <v>185</v>
      </c>
      <c r="B314" s="14">
        <v>5</v>
      </c>
      <c r="C314" s="15">
        <v>3</v>
      </c>
      <c r="D314" s="16" t="s">
        <v>186</v>
      </c>
      <c r="E314" s="17"/>
      <c r="F314" s="18">
        <f>F315+F317+F319</f>
        <v>0</v>
      </c>
      <c r="G314" s="12"/>
    </row>
    <row r="315" spans="1:7" ht="31.5" hidden="1" customHeight="1">
      <c r="A315" s="13" t="s">
        <v>44</v>
      </c>
      <c r="B315" s="14">
        <v>5</v>
      </c>
      <c r="C315" s="15">
        <v>3</v>
      </c>
      <c r="D315" s="16" t="s">
        <v>186</v>
      </c>
      <c r="E315" s="17">
        <v>200</v>
      </c>
      <c r="F315" s="18">
        <f>F316</f>
        <v>0</v>
      </c>
      <c r="G315" s="12"/>
    </row>
    <row r="316" spans="1:7" ht="31.5" hidden="1" customHeight="1">
      <c r="A316" s="13" t="s">
        <v>45</v>
      </c>
      <c r="B316" s="14">
        <v>5</v>
      </c>
      <c r="C316" s="15">
        <v>3</v>
      </c>
      <c r="D316" s="16" t="s">
        <v>186</v>
      </c>
      <c r="E316" s="17">
        <v>240</v>
      </c>
      <c r="F316" s="18"/>
      <c r="G316" s="12"/>
    </row>
    <row r="317" spans="1:7" ht="31.5" hidden="1" customHeight="1">
      <c r="A317" s="13" t="s">
        <v>113</v>
      </c>
      <c r="B317" s="14">
        <v>5</v>
      </c>
      <c r="C317" s="15">
        <v>3</v>
      </c>
      <c r="D317" s="16" t="s">
        <v>186</v>
      </c>
      <c r="E317" s="17">
        <v>400</v>
      </c>
      <c r="F317" s="18">
        <f>F318</f>
        <v>0</v>
      </c>
      <c r="G317" s="12"/>
    </row>
    <row r="318" spans="1:7" ht="15.75" hidden="1" customHeight="1">
      <c r="A318" s="13" t="s">
        <v>114</v>
      </c>
      <c r="B318" s="14">
        <v>5</v>
      </c>
      <c r="C318" s="15">
        <v>3</v>
      </c>
      <c r="D318" s="16" t="s">
        <v>186</v>
      </c>
      <c r="E318" s="17">
        <v>410</v>
      </c>
      <c r="F318" s="18"/>
      <c r="G318" s="12"/>
    </row>
    <row r="319" spans="1:7" ht="15.75" hidden="1" customHeight="1">
      <c r="A319" s="13" t="s">
        <v>46</v>
      </c>
      <c r="B319" s="14">
        <v>5</v>
      </c>
      <c r="C319" s="15">
        <v>3</v>
      </c>
      <c r="D319" s="16" t="s">
        <v>186</v>
      </c>
      <c r="E319" s="17">
        <v>800</v>
      </c>
      <c r="F319" s="18">
        <f>F320</f>
        <v>0</v>
      </c>
      <c r="G319" s="12"/>
    </row>
    <row r="320" spans="1:7" ht="48" hidden="1" customHeight="1">
      <c r="A320" s="25" t="s">
        <v>117</v>
      </c>
      <c r="B320" s="14">
        <v>5</v>
      </c>
      <c r="C320" s="15">
        <v>3</v>
      </c>
      <c r="D320" s="16" t="s">
        <v>186</v>
      </c>
      <c r="E320" s="17">
        <v>810</v>
      </c>
      <c r="F320" s="18"/>
      <c r="G320" s="12"/>
    </row>
    <row r="321" spans="1:7" ht="15.75" hidden="1" customHeight="1">
      <c r="A321" s="13" t="s">
        <v>187</v>
      </c>
      <c r="B321" s="14">
        <v>5</v>
      </c>
      <c r="C321" s="15">
        <v>3</v>
      </c>
      <c r="D321" s="16" t="s">
        <v>188</v>
      </c>
      <c r="E321" s="17"/>
      <c r="F321" s="18">
        <f>F322+F324</f>
        <v>0</v>
      </c>
      <c r="G321" s="12"/>
    </row>
    <row r="322" spans="1:7" ht="31.5" hidden="1" customHeight="1">
      <c r="A322" s="13" t="s">
        <v>44</v>
      </c>
      <c r="B322" s="14">
        <v>5</v>
      </c>
      <c r="C322" s="15">
        <v>3</v>
      </c>
      <c r="D322" s="16" t="s">
        <v>188</v>
      </c>
      <c r="E322" s="17">
        <v>200</v>
      </c>
      <c r="F322" s="18">
        <f>F323</f>
        <v>0</v>
      </c>
      <c r="G322" s="12"/>
    </row>
    <row r="323" spans="1:7" ht="31.5" hidden="1" customHeight="1">
      <c r="A323" s="13" t="s">
        <v>45</v>
      </c>
      <c r="B323" s="14">
        <v>5</v>
      </c>
      <c r="C323" s="15">
        <v>3</v>
      </c>
      <c r="D323" s="16" t="s">
        <v>188</v>
      </c>
      <c r="E323" s="17">
        <v>240</v>
      </c>
      <c r="F323" s="18"/>
      <c r="G323" s="12"/>
    </row>
    <row r="324" spans="1:7" ht="15.75" hidden="1" customHeight="1">
      <c r="A324" s="13" t="s">
        <v>46</v>
      </c>
      <c r="B324" s="14">
        <v>5</v>
      </c>
      <c r="C324" s="15">
        <v>3</v>
      </c>
      <c r="D324" s="16" t="s">
        <v>188</v>
      </c>
      <c r="E324" s="17">
        <v>800</v>
      </c>
      <c r="F324" s="18">
        <f>F325</f>
        <v>0</v>
      </c>
      <c r="G324" s="12"/>
    </row>
    <row r="325" spans="1:7" ht="48" hidden="1" customHeight="1">
      <c r="A325" s="25" t="s">
        <v>117</v>
      </c>
      <c r="B325" s="14">
        <v>5</v>
      </c>
      <c r="C325" s="15">
        <v>3</v>
      </c>
      <c r="D325" s="16" t="s">
        <v>188</v>
      </c>
      <c r="E325" s="17">
        <v>810</v>
      </c>
      <c r="F325" s="18"/>
      <c r="G325" s="12"/>
    </row>
    <row r="326" spans="1:7" ht="15.75" hidden="1" customHeight="1">
      <c r="A326" s="13" t="s">
        <v>189</v>
      </c>
      <c r="B326" s="14">
        <v>5</v>
      </c>
      <c r="C326" s="15">
        <v>3</v>
      </c>
      <c r="D326" s="16" t="s">
        <v>190</v>
      </c>
      <c r="E326" s="17"/>
      <c r="F326" s="18">
        <f>F327+F329</f>
        <v>0</v>
      </c>
      <c r="G326" s="12"/>
    </row>
    <row r="327" spans="1:7" ht="31.5" hidden="1" customHeight="1">
      <c r="A327" s="13" t="s">
        <v>44</v>
      </c>
      <c r="B327" s="14">
        <v>5</v>
      </c>
      <c r="C327" s="15">
        <v>3</v>
      </c>
      <c r="D327" s="16" t="s">
        <v>190</v>
      </c>
      <c r="E327" s="17">
        <v>200</v>
      </c>
      <c r="F327" s="18">
        <f>F328</f>
        <v>0</v>
      </c>
      <c r="G327" s="12"/>
    </row>
    <row r="328" spans="1:7" ht="31.5" hidden="1" customHeight="1">
      <c r="A328" s="13" t="s">
        <v>45</v>
      </c>
      <c r="B328" s="14">
        <v>5</v>
      </c>
      <c r="C328" s="15">
        <v>3</v>
      </c>
      <c r="D328" s="16" t="s">
        <v>190</v>
      </c>
      <c r="E328" s="17">
        <v>240</v>
      </c>
      <c r="F328" s="18"/>
      <c r="G328" s="12"/>
    </row>
    <row r="329" spans="1:7" ht="15.75" hidden="1" customHeight="1">
      <c r="A329" s="13" t="s">
        <v>46</v>
      </c>
      <c r="B329" s="14">
        <v>5</v>
      </c>
      <c r="C329" s="15">
        <v>3</v>
      </c>
      <c r="D329" s="16" t="s">
        <v>190</v>
      </c>
      <c r="E329" s="17">
        <v>800</v>
      </c>
      <c r="F329" s="18">
        <f>F330</f>
        <v>0</v>
      </c>
      <c r="G329" s="12"/>
    </row>
    <row r="330" spans="1:7" ht="48" hidden="1" customHeight="1">
      <c r="A330" s="25" t="s">
        <v>117</v>
      </c>
      <c r="B330" s="14">
        <v>5</v>
      </c>
      <c r="C330" s="15">
        <v>3</v>
      </c>
      <c r="D330" s="16" t="s">
        <v>190</v>
      </c>
      <c r="E330" s="17">
        <v>810</v>
      </c>
      <c r="F330" s="18"/>
      <c r="G330" s="12"/>
    </row>
    <row r="331" spans="1:7" ht="31.5" hidden="1" customHeight="1">
      <c r="A331" s="13" t="s">
        <v>191</v>
      </c>
      <c r="B331" s="14">
        <v>5</v>
      </c>
      <c r="C331" s="15">
        <v>3</v>
      </c>
      <c r="D331" s="16" t="s">
        <v>192</v>
      </c>
      <c r="E331" s="17"/>
      <c r="F331" s="18">
        <f>F332+F334</f>
        <v>0</v>
      </c>
      <c r="G331" s="12"/>
    </row>
    <row r="332" spans="1:7" ht="31.5" hidden="1" customHeight="1">
      <c r="A332" s="13" t="s">
        <v>44</v>
      </c>
      <c r="B332" s="14">
        <v>5</v>
      </c>
      <c r="C332" s="15">
        <v>3</v>
      </c>
      <c r="D332" s="16" t="s">
        <v>192</v>
      </c>
      <c r="E332" s="17">
        <v>200</v>
      </c>
      <c r="F332" s="18">
        <f>F333</f>
        <v>0</v>
      </c>
      <c r="G332" s="12"/>
    </row>
    <row r="333" spans="1:7" ht="31.5" hidden="1" customHeight="1">
      <c r="A333" s="13" t="s">
        <v>45</v>
      </c>
      <c r="B333" s="14">
        <v>5</v>
      </c>
      <c r="C333" s="15">
        <v>3</v>
      </c>
      <c r="D333" s="16" t="s">
        <v>192</v>
      </c>
      <c r="E333" s="17">
        <v>240</v>
      </c>
      <c r="F333" s="18"/>
      <c r="G333" s="12"/>
    </row>
    <row r="334" spans="1:7" ht="15.75" hidden="1" customHeight="1">
      <c r="A334" s="13" t="s">
        <v>46</v>
      </c>
      <c r="B334" s="14">
        <v>5</v>
      </c>
      <c r="C334" s="15">
        <v>3</v>
      </c>
      <c r="D334" s="16" t="s">
        <v>192</v>
      </c>
      <c r="E334" s="17">
        <v>800</v>
      </c>
      <c r="F334" s="18">
        <f>F335</f>
        <v>0</v>
      </c>
      <c r="G334" s="12"/>
    </row>
    <row r="335" spans="1:7" ht="48" hidden="1" customHeight="1">
      <c r="A335" s="25" t="s">
        <v>117</v>
      </c>
      <c r="B335" s="14">
        <v>5</v>
      </c>
      <c r="C335" s="15">
        <v>3</v>
      </c>
      <c r="D335" s="16" t="s">
        <v>192</v>
      </c>
      <c r="E335" s="17">
        <v>810</v>
      </c>
      <c r="F335" s="18"/>
      <c r="G335" s="12"/>
    </row>
    <row r="336" spans="1:7" ht="15.95" customHeight="1">
      <c r="A336" s="19" t="s">
        <v>70</v>
      </c>
      <c r="B336" s="20">
        <v>7</v>
      </c>
      <c r="C336" s="21">
        <v>7</v>
      </c>
      <c r="D336" s="16"/>
      <c r="E336" s="17"/>
      <c r="F336" s="18">
        <f>F337+F341</f>
        <v>5</v>
      </c>
      <c r="G336" s="12"/>
    </row>
    <row r="337" spans="1:7" ht="48" customHeight="1">
      <c r="A337" s="13" t="s">
        <v>26</v>
      </c>
      <c r="B337" s="14">
        <v>7</v>
      </c>
      <c r="C337" s="15">
        <v>7</v>
      </c>
      <c r="D337" s="16" t="s">
        <v>193</v>
      </c>
      <c r="E337" s="29"/>
      <c r="F337" s="30">
        <f>F338</f>
        <v>5</v>
      </c>
      <c r="G337" s="12"/>
    </row>
    <row r="338" spans="1:7" ht="37.5" customHeight="1">
      <c r="A338" s="25" t="s">
        <v>7</v>
      </c>
      <c r="B338" s="14">
        <v>7</v>
      </c>
      <c r="C338" s="15">
        <v>7</v>
      </c>
      <c r="D338" s="28" t="s">
        <v>194</v>
      </c>
      <c r="E338" s="29"/>
      <c r="F338" s="30">
        <f>F339</f>
        <v>5</v>
      </c>
      <c r="G338" s="12"/>
    </row>
    <row r="339" spans="1:7" ht="32.1" customHeight="1">
      <c r="A339" s="13" t="s">
        <v>140</v>
      </c>
      <c r="B339" s="14">
        <v>7</v>
      </c>
      <c r="C339" s="15">
        <v>7</v>
      </c>
      <c r="D339" s="28" t="s">
        <v>194</v>
      </c>
      <c r="E339" s="17">
        <v>200</v>
      </c>
      <c r="F339" s="30">
        <f>F340</f>
        <v>5</v>
      </c>
      <c r="G339" s="12"/>
    </row>
    <row r="340" spans="1:7" ht="30.75" customHeight="1">
      <c r="A340" s="25" t="s">
        <v>45</v>
      </c>
      <c r="B340" s="14">
        <v>7</v>
      </c>
      <c r="C340" s="15">
        <v>7</v>
      </c>
      <c r="D340" s="28" t="s">
        <v>194</v>
      </c>
      <c r="E340" s="17">
        <v>240</v>
      </c>
      <c r="F340" s="30">
        <v>5</v>
      </c>
      <c r="G340" s="12"/>
    </row>
    <row r="341" spans="1:7" ht="15.75" hidden="1" customHeight="1">
      <c r="A341" s="13" t="s">
        <v>32</v>
      </c>
      <c r="B341" s="14">
        <v>7</v>
      </c>
      <c r="C341" s="15">
        <v>7</v>
      </c>
      <c r="D341" s="16" t="s">
        <v>33</v>
      </c>
      <c r="E341" s="29"/>
      <c r="F341" s="30">
        <f>F342</f>
        <v>0</v>
      </c>
      <c r="G341" s="12"/>
    </row>
    <row r="342" spans="1:7" ht="31.5" hidden="1" customHeight="1">
      <c r="A342" s="25" t="s">
        <v>195</v>
      </c>
      <c r="B342" s="14">
        <v>7</v>
      </c>
      <c r="C342" s="15">
        <v>7</v>
      </c>
      <c r="D342" s="28" t="s">
        <v>196</v>
      </c>
      <c r="E342" s="29"/>
      <c r="F342" s="24">
        <f>F343</f>
        <v>0</v>
      </c>
      <c r="G342" s="12"/>
    </row>
    <row r="343" spans="1:7" ht="31.5" hidden="1" customHeight="1">
      <c r="A343" s="13" t="s">
        <v>44</v>
      </c>
      <c r="B343" s="14">
        <v>7</v>
      </c>
      <c r="C343" s="15">
        <v>7</v>
      </c>
      <c r="D343" s="28" t="s">
        <v>196</v>
      </c>
      <c r="E343" s="17">
        <v>200</v>
      </c>
      <c r="F343" s="30">
        <f>F344</f>
        <v>0</v>
      </c>
      <c r="G343" s="12"/>
    </row>
    <row r="344" spans="1:7" ht="31.5" hidden="1" customHeight="1">
      <c r="A344" s="25" t="s">
        <v>45</v>
      </c>
      <c r="B344" s="14">
        <v>7</v>
      </c>
      <c r="C344" s="15">
        <v>7</v>
      </c>
      <c r="D344" s="28" t="s">
        <v>196</v>
      </c>
      <c r="E344" s="17">
        <v>240</v>
      </c>
      <c r="F344" s="30"/>
      <c r="G344" s="12"/>
    </row>
    <row r="345" spans="1:7" ht="15.95" customHeight="1">
      <c r="A345" s="37" t="s">
        <v>197</v>
      </c>
      <c r="B345" s="20">
        <v>8</v>
      </c>
      <c r="C345" s="21" t="s">
        <v>20</v>
      </c>
      <c r="D345" s="22" t="s">
        <v>20</v>
      </c>
      <c r="E345" s="23" t="s">
        <v>20</v>
      </c>
      <c r="F345" s="24">
        <f>F346</f>
        <v>2882.3</v>
      </c>
      <c r="G345" s="12"/>
    </row>
    <row r="346" spans="1:7" ht="15.95" customHeight="1">
      <c r="A346" s="6" t="s">
        <v>198</v>
      </c>
      <c r="B346" s="7">
        <v>8</v>
      </c>
      <c r="C346" s="8">
        <v>1</v>
      </c>
      <c r="D346" s="9" t="s">
        <v>20</v>
      </c>
      <c r="E346" s="10" t="s">
        <v>20</v>
      </c>
      <c r="F346" s="11">
        <f>F347+F374</f>
        <v>2882.3</v>
      </c>
      <c r="G346" s="12"/>
    </row>
    <row r="347" spans="1:7" ht="30.75" customHeight="1">
      <c r="A347" s="46" t="s">
        <v>28</v>
      </c>
      <c r="B347" s="14">
        <v>8</v>
      </c>
      <c r="C347" s="15">
        <v>1</v>
      </c>
      <c r="D347" s="16" t="s">
        <v>199</v>
      </c>
      <c r="E347" s="17" t="s">
        <v>20</v>
      </c>
      <c r="F347" s="18">
        <f>F348+F351+F361+F364</f>
        <v>2882.3</v>
      </c>
      <c r="G347" s="12"/>
    </row>
    <row r="348" spans="1:7" ht="0.75" hidden="1" customHeight="1">
      <c r="A348" s="46" t="s">
        <v>200</v>
      </c>
      <c r="B348" s="14">
        <v>8</v>
      </c>
      <c r="C348" s="15">
        <v>1</v>
      </c>
      <c r="D348" s="16" t="s">
        <v>201</v>
      </c>
      <c r="E348" s="17"/>
      <c r="F348" s="18">
        <f>F349</f>
        <v>0</v>
      </c>
      <c r="G348" s="12"/>
    </row>
    <row r="349" spans="1:7" ht="31.5" hidden="1" customHeight="1">
      <c r="A349" s="13" t="s">
        <v>44</v>
      </c>
      <c r="B349" s="26">
        <v>8</v>
      </c>
      <c r="C349" s="27">
        <v>1</v>
      </c>
      <c r="D349" s="16" t="s">
        <v>201</v>
      </c>
      <c r="E349" s="29">
        <v>200</v>
      </c>
      <c r="F349" s="30">
        <f>F350</f>
        <v>0</v>
      </c>
      <c r="G349" s="12"/>
    </row>
    <row r="350" spans="1:7" ht="48" hidden="1" customHeight="1">
      <c r="A350" s="43" t="s">
        <v>45</v>
      </c>
      <c r="B350" s="32">
        <v>8</v>
      </c>
      <c r="C350" s="33">
        <v>1</v>
      </c>
      <c r="D350" s="16" t="s">
        <v>201</v>
      </c>
      <c r="E350" s="35">
        <v>240</v>
      </c>
      <c r="F350" s="36">
        <v>0</v>
      </c>
      <c r="G350" s="12"/>
    </row>
    <row r="351" spans="1:7" ht="48" customHeight="1">
      <c r="A351" s="46" t="s">
        <v>27</v>
      </c>
      <c r="B351" s="14">
        <v>8</v>
      </c>
      <c r="C351" s="15">
        <v>1</v>
      </c>
      <c r="D351" s="16" t="s">
        <v>202</v>
      </c>
      <c r="E351" s="17"/>
      <c r="F351" s="18">
        <f>F352+F354+F356+F358</f>
        <v>2529.9</v>
      </c>
      <c r="G351" s="12"/>
    </row>
    <row r="352" spans="1:7" ht="63.95" customHeight="1">
      <c r="A352" s="43" t="s">
        <v>36</v>
      </c>
      <c r="B352" s="14">
        <v>8</v>
      </c>
      <c r="C352" s="15">
        <v>1</v>
      </c>
      <c r="D352" s="16" t="s">
        <v>202</v>
      </c>
      <c r="E352" s="17">
        <v>100</v>
      </c>
      <c r="F352" s="18">
        <f>F353</f>
        <v>1665.9</v>
      </c>
      <c r="G352" s="12"/>
    </row>
    <row r="353" spans="1:7" ht="18.75">
      <c r="A353" s="178" t="s">
        <v>203</v>
      </c>
      <c r="B353" s="14">
        <v>8</v>
      </c>
      <c r="C353" s="15">
        <v>1</v>
      </c>
      <c r="D353" s="16" t="s">
        <v>202</v>
      </c>
      <c r="E353" s="17">
        <v>110</v>
      </c>
      <c r="F353" s="18">
        <v>1665.9</v>
      </c>
      <c r="G353" s="12"/>
    </row>
    <row r="354" spans="1:7" ht="32.1" customHeight="1">
      <c r="A354" s="13" t="s">
        <v>140</v>
      </c>
      <c r="B354" s="26">
        <v>8</v>
      </c>
      <c r="C354" s="27">
        <v>1</v>
      </c>
      <c r="D354" s="16" t="s">
        <v>202</v>
      </c>
      <c r="E354" s="29">
        <v>200</v>
      </c>
      <c r="F354" s="30">
        <f>F355</f>
        <v>753</v>
      </c>
      <c r="G354" s="12"/>
    </row>
    <row r="355" spans="1:7" ht="32.1" customHeight="1">
      <c r="A355" s="43" t="s">
        <v>45</v>
      </c>
      <c r="B355" s="32">
        <v>8</v>
      </c>
      <c r="C355" s="33">
        <v>1</v>
      </c>
      <c r="D355" s="16" t="s">
        <v>202</v>
      </c>
      <c r="E355" s="35">
        <v>240</v>
      </c>
      <c r="F355" s="36">
        <v>753</v>
      </c>
      <c r="G355" s="12"/>
    </row>
    <row r="356" spans="1:7" ht="15.95" customHeight="1">
      <c r="A356" s="43" t="s">
        <v>46</v>
      </c>
      <c r="B356" s="14">
        <v>8</v>
      </c>
      <c r="C356" s="15">
        <v>1</v>
      </c>
      <c r="D356" s="16" t="s">
        <v>202</v>
      </c>
      <c r="E356" s="17">
        <v>800</v>
      </c>
      <c r="F356" s="18">
        <f>F357</f>
        <v>111</v>
      </c>
      <c r="G356" s="12"/>
    </row>
    <row r="357" spans="1:7" ht="15" customHeight="1">
      <c r="A357" s="43" t="s">
        <v>47</v>
      </c>
      <c r="B357" s="14">
        <v>8</v>
      </c>
      <c r="C357" s="15">
        <v>1</v>
      </c>
      <c r="D357" s="16" t="s">
        <v>202</v>
      </c>
      <c r="E357" s="17">
        <v>850</v>
      </c>
      <c r="F357" s="18">
        <v>111</v>
      </c>
      <c r="G357" s="12"/>
    </row>
    <row r="358" spans="1:7" ht="31.5" hidden="1" customHeight="1">
      <c r="A358" s="43" t="s">
        <v>204</v>
      </c>
      <c r="B358" s="14">
        <v>8</v>
      </c>
      <c r="C358" s="15">
        <v>1</v>
      </c>
      <c r="D358" s="16" t="s">
        <v>202</v>
      </c>
      <c r="E358" s="17">
        <v>600</v>
      </c>
      <c r="F358" s="18">
        <f>F359+F360</f>
        <v>0</v>
      </c>
      <c r="G358" s="12"/>
    </row>
    <row r="359" spans="1:7" ht="15.75" hidden="1" customHeight="1">
      <c r="A359" s="13" t="s">
        <v>205</v>
      </c>
      <c r="B359" s="14">
        <v>8</v>
      </c>
      <c r="C359" s="15">
        <v>1</v>
      </c>
      <c r="D359" s="16" t="s">
        <v>202</v>
      </c>
      <c r="E359" s="17">
        <v>610</v>
      </c>
      <c r="F359" s="18"/>
      <c r="G359" s="12"/>
    </row>
    <row r="360" spans="1:7" ht="15.75" hidden="1" customHeight="1">
      <c r="A360" s="13" t="s">
        <v>206</v>
      </c>
      <c r="B360" s="14">
        <v>8</v>
      </c>
      <c r="C360" s="15">
        <v>1</v>
      </c>
      <c r="D360" s="16" t="s">
        <v>202</v>
      </c>
      <c r="E360" s="17">
        <v>620</v>
      </c>
      <c r="F360" s="18"/>
      <c r="G360" s="12"/>
    </row>
    <row r="361" spans="1:7" ht="18.75">
      <c r="A361" s="13" t="s">
        <v>207</v>
      </c>
      <c r="B361" s="14">
        <v>8</v>
      </c>
      <c r="C361" s="15">
        <v>1</v>
      </c>
      <c r="D361" s="16" t="s">
        <v>208</v>
      </c>
      <c r="E361" s="17"/>
      <c r="F361" s="18">
        <f>F362</f>
        <v>352.4</v>
      </c>
      <c r="G361" s="12"/>
    </row>
    <row r="362" spans="1:7" ht="21.75" customHeight="1">
      <c r="A362" s="13" t="s">
        <v>53</v>
      </c>
      <c r="B362" s="14">
        <v>8</v>
      </c>
      <c r="C362" s="15">
        <v>1</v>
      </c>
      <c r="D362" s="16" t="s">
        <v>208</v>
      </c>
      <c r="E362" s="17">
        <v>500</v>
      </c>
      <c r="F362" s="18">
        <f>F363</f>
        <v>352.4</v>
      </c>
      <c r="G362" s="12"/>
    </row>
    <row r="363" spans="1:7" ht="21" customHeight="1">
      <c r="A363" s="13" t="s">
        <v>54</v>
      </c>
      <c r="B363" s="26">
        <v>8</v>
      </c>
      <c r="C363" s="27">
        <v>1</v>
      </c>
      <c r="D363" s="16" t="s">
        <v>208</v>
      </c>
      <c r="E363" s="29">
        <v>540</v>
      </c>
      <c r="F363" s="30">
        <v>352.4</v>
      </c>
      <c r="G363" s="12"/>
    </row>
    <row r="364" spans="1:7" ht="2.25" hidden="1" customHeight="1">
      <c r="A364" s="13" t="s">
        <v>209</v>
      </c>
      <c r="B364" s="26">
        <v>8</v>
      </c>
      <c r="C364" s="27">
        <v>1</v>
      </c>
      <c r="D364" s="16" t="s">
        <v>210</v>
      </c>
      <c r="E364" s="29"/>
      <c r="F364" s="30">
        <f>F365+F367+F369+F371</f>
        <v>0</v>
      </c>
      <c r="G364" s="12"/>
    </row>
    <row r="365" spans="1:7" ht="21" hidden="1" customHeight="1">
      <c r="A365" s="43" t="s">
        <v>36</v>
      </c>
      <c r="B365" s="26">
        <v>8</v>
      </c>
      <c r="C365" s="27">
        <v>1</v>
      </c>
      <c r="D365" s="16" t="s">
        <v>210</v>
      </c>
      <c r="E365" s="29">
        <v>100</v>
      </c>
      <c r="F365" s="30">
        <f>F366</f>
        <v>0</v>
      </c>
      <c r="G365" s="12"/>
    </row>
    <row r="366" spans="1:7" ht="20.25" hidden="1" customHeight="1">
      <c r="A366" s="178" t="s">
        <v>203</v>
      </c>
      <c r="B366" s="26">
        <v>8</v>
      </c>
      <c r="C366" s="27">
        <v>1</v>
      </c>
      <c r="D366" s="16" t="s">
        <v>210</v>
      </c>
      <c r="E366" s="29">
        <v>110</v>
      </c>
      <c r="F366" s="30"/>
      <c r="G366" s="12"/>
    </row>
    <row r="367" spans="1:7" ht="20.25" hidden="1" customHeight="1">
      <c r="A367" s="43" t="s">
        <v>140</v>
      </c>
      <c r="B367" s="26">
        <v>8</v>
      </c>
      <c r="C367" s="27">
        <v>1</v>
      </c>
      <c r="D367" s="16" t="s">
        <v>210</v>
      </c>
      <c r="E367" s="29">
        <v>200</v>
      </c>
      <c r="F367" s="30">
        <f>F368</f>
        <v>0</v>
      </c>
      <c r="G367" s="12"/>
    </row>
    <row r="368" spans="1:7" ht="19.5" hidden="1" customHeight="1">
      <c r="A368" s="43" t="s">
        <v>45</v>
      </c>
      <c r="B368" s="26">
        <v>8</v>
      </c>
      <c r="C368" s="27">
        <v>1</v>
      </c>
      <c r="D368" s="16" t="s">
        <v>210</v>
      </c>
      <c r="E368" s="29">
        <v>240</v>
      </c>
      <c r="F368" s="30"/>
      <c r="G368" s="12"/>
    </row>
    <row r="369" spans="1:7" ht="20.25" hidden="1" customHeight="1">
      <c r="A369" s="43" t="s">
        <v>46</v>
      </c>
      <c r="B369" s="26">
        <v>8</v>
      </c>
      <c r="C369" s="27">
        <v>1</v>
      </c>
      <c r="D369" s="16" t="s">
        <v>210</v>
      </c>
      <c r="E369" s="29">
        <v>800</v>
      </c>
      <c r="F369" s="30">
        <f>F370</f>
        <v>0</v>
      </c>
      <c r="G369" s="12"/>
    </row>
    <row r="370" spans="1:7" ht="19.5" hidden="1" customHeight="1">
      <c r="A370" s="43" t="s">
        <v>47</v>
      </c>
      <c r="B370" s="26">
        <v>8</v>
      </c>
      <c r="C370" s="27">
        <v>1</v>
      </c>
      <c r="D370" s="16" t="s">
        <v>210</v>
      </c>
      <c r="E370" s="29">
        <v>850</v>
      </c>
      <c r="F370" s="30"/>
      <c r="G370" s="12"/>
    </row>
    <row r="371" spans="1:7" ht="19.5" hidden="1" customHeight="1">
      <c r="A371" s="43" t="s">
        <v>204</v>
      </c>
      <c r="B371" s="14">
        <v>8</v>
      </c>
      <c r="C371" s="15">
        <v>1</v>
      </c>
      <c r="D371" s="16" t="s">
        <v>210</v>
      </c>
      <c r="E371" s="17">
        <v>600</v>
      </c>
      <c r="F371" s="18">
        <f>F372+F373</f>
        <v>0</v>
      </c>
      <c r="G371" s="12"/>
    </row>
    <row r="372" spans="1:7" ht="18" hidden="1" customHeight="1">
      <c r="A372" s="13" t="s">
        <v>205</v>
      </c>
      <c r="B372" s="14">
        <v>8</v>
      </c>
      <c r="C372" s="15">
        <v>1</v>
      </c>
      <c r="D372" s="16" t="s">
        <v>210</v>
      </c>
      <c r="E372" s="17">
        <v>610</v>
      </c>
      <c r="F372" s="18"/>
      <c r="G372" s="12"/>
    </row>
    <row r="373" spans="1:7" ht="15.75" hidden="1" customHeight="1">
      <c r="A373" s="13" t="s">
        <v>206</v>
      </c>
      <c r="B373" s="14">
        <v>8</v>
      </c>
      <c r="C373" s="15">
        <v>1</v>
      </c>
      <c r="D373" s="16" t="s">
        <v>210</v>
      </c>
      <c r="E373" s="17">
        <v>620</v>
      </c>
      <c r="F373" s="18"/>
      <c r="G373" s="12"/>
    </row>
    <row r="374" spans="1:7" ht="18" hidden="1" customHeight="1">
      <c r="A374" s="46" t="s">
        <v>32</v>
      </c>
      <c r="B374" s="14">
        <v>8</v>
      </c>
      <c r="C374" s="15">
        <v>1</v>
      </c>
      <c r="D374" s="16" t="s">
        <v>33</v>
      </c>
      <c r="E374" s="17" t="s">
        <v>20</v>
      </c>
      <c r="F374" s="18">
        <f>F375+F378+F388+F391</f>
        <v>0</v>
      </c>
      <c r="G374" s="12"/>
    </row>
    <row r="375" spans="1:7" ht="18" hidden="1" customHeight="1">
      <c r="A375" s="46" t="s">
        <v>211</v>
      </c>
      <c r="B375" s="14">
        <v>8</v>
      </c>
      <c r="C375" s="15">
        <v>1</v>
      </c>
      <c r="D375" s="16" t="s">
        <v>212</v>
      </c>
      <c r="E375" s="17"/>
      <c r="F375" s="18">
        <f>F376</f>
        <v>0</v>
      </c>
      <c r="G375" s="12"/>
    </row>
    <row r="376" spans="1:7" ht="17.25" hidden="1" customHeight="1">
      <c r="A376" s="13" t="s">
        <v>44</v>
      </c>
      <c r="B376" s="26">
        <v>8</v>
      </c>
      <c r="C376" s="27">
        <v>1</v>
      </c>
      <c r="D376" s="16" t="s">
        <v>212</v>
      </c>
      <c r="E376" s="29">
        <v>200</v>
      </c>
      <c r="F376" s="30">
        <f>F377</f>
        <v>0</v>
      </c>
      <c r="G376" s="12"/>
    </row>
    <row r="377" spans="1:7" ht="18" hidden="1" customHeight="1">
      <c r="A377" s="43" t="s">
        <v>45</v>
      </c>
      <c r="B377" s="32">
        <v>8</v>
      </c>
      <c r="C377" s="33">
        <v>1</v>
      </c>
      <c r="D377" s="16" t="s">
        <v>212</v>
      </c>
      <c r="E377" s="35">
        <v>240</v>
      </c>
      <c r="F377" s="36"/>
      <c r="G377" s="12"/>
    </row>
    <row r="378" spans="1:7" ht="18" hidden="1" customHeight="1">
      <c r="A378" s="46" t="s">
        <v>213</v>
      </c>
      <c r="B378" s="14">
        <v>8</v>
      </c>
      <c r="C378" s="15">
        <v>1</v>
      </c>
      <c r="D378" s="16" t="s">
        <v>214</v>
      </c>
      <c r="E378" s="17"/>
      <c r="F378" s="18">
        <f>F379+F381+F383+F385</f>
        <v>0</v>
      </c>
      <c r="G378" s="12"/>
    </row>
    <row r="379" spans="1:7" ht="16.5" hidden="1" customHeight="1">
      <c r="A379" s="43" t="s">
        <v>36</v>
      </c>
      <c r="B379" s="14">
        <v>8</v>
      </c>
      <c r="C379" s="15">
        <v>1</v>
      </c>
      <c r="D379" s="16" t="s">
        <v>214</v>
      </c>
      <c r="E379" s="17">
        <v>100</v>
      </c>
      <c r="F379" s="18">
        <f>F380</f>
        <v>0</v>
      </c>
      <c r="G379" s="12"/>
    </row>
    <row r="380" spans="1:7" ht="16.5" hidden="1" customHeight="1">
      <c r="A380" s="178" t="s">
        <v>203</v>
      </c>
      <c r="B380" s="14">
        <v>8</v>
      </c>
      <c r="C380" s="15">
        <v>1</v>
      </c>
      <c r="D380" s="16" t="s">
        <v>214</v>
      </c>
      <c r="E380" s="17">
        <v>110</v>
      </c>
      <c r="F380" s="18"/>
      <c r="G380" s="12"/>
    </row>
    <row r="381" spans="1:7" ht="17.25" hidden="1" customHeight="1">
      <c r="A381" s="13" t="s">
        <v>44</v>
      </c>
      <c r="B381" s="26">
        <v>8</v>
      </c>
      <c r="C381" s="27">
        <v>1</v>
      </c>
      <c r="D381" s="16" t="s">
        <v>214</v>
      </c>
      <c r="E381" s="29">
        <v>200</v>
      </c>
      <c r="F381" s="30">
        <f>F382</f>
        <v>0</v>
      </c>
      <c r="G381" s="12"/>
    </row>
    <row r="382" spans="1:7" ht="17.25" hidden="1" customHeight="1">
      <c r="A382" s="43" t="s">
        <v>45</v>
      </c>
      <c r="B382" s="32">
        <v>8</v>
      </c>
      <c r="C382" s="33">
        <v>1</v>
      </c>
      <c r="D382" s="16" t="s">
        <v>214</v>
      </c>
      <c r="E382" s="35">
        <v>240</v>
      </c>
      <c r="F382" s="36"/>
      <c r="G382" s="12"/>
    </row>
    <row r="383" spans="1:7" ht="17.25" hidden="1" customHeight="1">
      <c r="A383" s="43" t="s">
        <v>46</v>
      </c>
      <c r="B383" s="14">
        <v>8</v>
      </c>
      <c r="C383" s="15">
        <v>1</v>
      </c>
      <c r="D383" s="16" t="s">
        <v>214</v>
      </c>
      <c r="E383" s="17">
        <v>800</v>
      </c>
      <c r="F383" s="18">
        <f>F384</f>
        <v>0</v>
      </c>
      <c r="G383" s="12"/>
    </row>
    <row r="384" spans="1:7" ht="18" hidden="1" customHeight="1">
      <c r="A384" s="43" t="s">
        <v>47</v>
      </c>
      <c r="B384" s="14">
        <v>8</v>
      </c>
      <c r="C384" s="15">
        <v>1</v>
      </c>
      <c r="D384" s="16" t="s">
        <v>214</v>
      </c>
      <c r="E384" s="17">
        <v>850</v>
      </c>
      <c r="F384" s="18"/>
      <c r="G384" s="12"/>
    </row>
    <row r="385" spans="1:7" ht="17.25" hidden="1" customHeight="1">
      <c r="A385" s="43" t="s">
        <v>204</v>
      </c>
      <c r="B385" s="14">
        <v>8</v>
      </c>
      <c r="C385" s="15">
        <v>1</v>
      </c>
      <c r="D385" s="16" t="s">
        <v>214</v>
      </c>
      <c r="E385" s="17">
        <v>600</v>
      </c>
      <c r="F385" s="18">
        <f>F386+F387</f>
        <v>0</v>
      </c>
      <c r="G385" s="12"/>
    </row>
    <row r="386" spans="1:7" ht="18" hidden="1" customHeight="1">
      <c r="A386" s="13" t="s">
        <v>205</v>
      </c>
      <c r="B386" s="14">
        <v>8</v>
      </c>
      <c r="C386" s="15">
        <v>1</v>
      </c>
      <c r="D386" s="16" t="s">
        <v>214</v>
      </c>
      <c r="E386" s="17">
        <v>610</v>
      </c>
      <c r="F386" s="18"/>
      <c r="G386" s="12"/>
    </row>
    <row r="387" spans="1:7" ht="17.25" hidden="1" customHeight="1">
      <c r="A387" s="13" t="s">
        <v>206</v>
      </c>
      <c r="B387" s="14">
        <v>8</v>
      </c>
      <c r="C387" s="15">
        <v>1</v>
      </c>
      <c r="D387" s="16" t="s">
        <v>214</v>
      </c>
      <c r="E387" s="17">
        <v>620</v>
      </c>
      <c r="F387" s="18"/>
      <c r="G387" s="12"/>
    </row>
    <row r="388" spans="1:7" ht="17.25" hidden="1" customHeight="1">
      <c r="A388" s="43" t="s">
        <v>259</v>
      </c>
      <c r="B388" s="14">
        <v>8</v>
      </c>
      <c r="C388" s="15">
        <v>1</v>
      </c>
      <c r="D388" s="16" t="s">
        <v>52</v>
      </c>
      <c r="E388" s="17"/>
      <c r="F388" s="18">
        <f>F389</f>
        <v>0</v>
      </c>
      <c r="G388" s="12"/>
    </row>
    <row r="389" spans="1:7" ht="16.5" hidden="1" customHeight="1">
      <c r="A389" s="13" t="s">
        <v>53</v>
      </c>
      <c r="B389" s="14">
        <v>8</v>
      </c>
      <c r="C389" s="15">
        <v>1</v>
      </c>
      <c r="D389" s="16" t="s">
        <v>52</v>
      </c>
      <c r="E389" s="17">
        <v>500</v>
      </c>
      <c r="F389" s="18">
        <f>F390</f>
        <v>0</v>
      </c>
      <c r="G389" s="12"/>
    </row>
    <row r="390" spans="1:7" ht="15.75" hidden="1" customHeight="1">
      <c r="A390" s="13" t="s">
        <v>54</v>
      </c>
      <c r="B390" s="26">
        <v>8</v>
      </c>
      <c r="C390" s="27">
        <v>1</v>
      </c>
      <c r="D390" s="16" t="s">
        <v>52</v>
      </c>
      <c r="E390" s="29">
        <v>540</v>
      </c>
      <c r="F390" s="30"/>
      <c r="G390" s="12"/>
    </row>
    <row r="391" spans="1:7" ht="15.75" hidden="1" customHeight="1">
      <c r="A391" s="13" t="s">
        <v>215</v>
      </c>
      <c r="B391" s="26">
        <v>8</v>
      </c>
      <c r="C391" s="27">
        <v>1</v>
      </c>
      <c r="D391" s="16" t="s">
        <v>216</v>
      </c>
      <c r="E391" s="29"/>
      <c r="F391" s="30">
        <f>F392+F394+F396+F398</f>
        <v>0</v>
      </c>
      <c r="G391" s="12"/>
    </row>
    <row r="392" spans="1:7" ht="14.25" hidden="1" customHeight="1">
      <c r="A392" s="43" t="s">
        <v>36</v>
      </c>
      <c r="B392" s="26">
        <v>8</v>
      </c>
      <c r="C392" s="27">
        <v>1</v>
      </c>
      <c r="D392" s="16" t="s">
        <v>216</v>
      </c>
      <c r="E392" s="29">
        <v>100</v>
      </c>
      <c r="F392" s="30">
        <f>F393</f>
        <v>0</v>
      </c>
      <c r="G392" s="12"/>
    </row>
    <row r="393" spans="1:7" ht="15" hidden="1" customHeight="1">
      <c r="A393" s="178" t="s">
        <v>203</v>
      </c>
      <c r="B393" s="26">
        <v>8</v>
      </c>
      <c r="C393" s="27">
        <v>1</v>
      </c>
      <c r="D393" s="16" t="s">
        <v>216</v>
      </c>
      <c r="E393" s="29">
        <v>110</v>
      </c>
      <c r="F393" s="30"/>
      <c r="G393" s="12"/>
    </row>
    <row r="394" spans="1:7" ht="15" hidden="1" customHeight="1">
      <c r="A394" s="43" t="s">
        <v>140</v>
      </c>
      <c r="B394" s="26">
        <v>8</v>
      </c>
      <c r="C394" s="27">
        <v>1</v>
      </c>
      <c r="D394" s="16" t="s">
        <v>216</v>
      </c>
      <c r="E394" s="29">
        <v>200</v>
      </c>
      <c r="F394" s="30">
        <f>F395</f>
        <v>0</v>
      </c>
      <c r="G394" s="12"/>
    </row>
    <row r="395" spans="1:7" ht="14.25" hidden="1" customHeight="1">
      <c r="A395" s="43" t="s">
        <v>45</v>
      </c>
      <c r="B395" s="26">
        <v>8</v>
      </c>
      <c r="C395" s="27">
        <v>1</v>
      </c>
      <c r="D395" s="16" t="s">
        <v>216</v>
      </c>
      <c r="E395" s="29">
        <v>240</v>
      </c>
      <c r="F395" s="30"/>
      <c r="G395" s="12"/>
    </row>
    <row r="396" spans="1:7" ht="15" hidden="1" customHeight="1">
      <c r="A396" s="43" t="s">
        <v>46</v>
      </c>
      <c r="B396" s="26">
        <v>8</v>
      </c>
      <c r="C396" s="27">
        <v>1</v>
      </c>
      <c r="D396" s="16" t="s">
        <v>216</v>
      </c>
      <c r="E396" s="29">
        <v>800</v>
      </c>
      <c r="F396" s="30">
        <f>F397</f>
        <v>0</v>
      </c>
      <c r="G396" s="12"/>
    </row>
    <row r="397" spans="1:7" ht="15.75" hidden="1" customHeight="1">
      <c r="A397" s="43" t="s">
        <v>47</v>
      </c>
      <c r="B397" s="26">
        <v>8</v>
      </c>
      <c r="C397" s="27">
        <v>1</v>
      </c>
      <c r="D397" s="16" t="s">
        <v>216</v>
      </c>
      <c r="E397" s="29">
        <v>850</v>
      </c>
      <c r="F397" s="30"/>
      <c r="G397" s="12"/>
    </row>
    <row r="398" spans="1:7" ht="15" hidden="1" customHeight="1">
      <c r="A398" s="43" t="s">
        <v>204</v>
      </c>
      <c r="B398" s="14">
        <v>8</v>
      </c>
      <c r="C398" s="15">
        <v>1</v>
      </c>
      <c r="D398" s="16" t="s">
        <v>216</v>
      </c>
      <c r="E398" s="17">
        <v>600</v>
      </c>
      <c r="F398" s="18">
        <f>F399+F400</f>
        <v>0</v>
      </c>
      <c r="G398" s="12"/>
    </row>
    <row r="399" spans="1:7" ht="15.75" hidden="1" customHeight="1">
      <c r="A399" s="13" t="s">
        <v>205</v>
      </c>
      <c r="B399" s="14">
        <v>8</v>
      </c>
      <c r="C399" s="15">
        <v>1</v>
      </c>
      <c r="D399" s="16" t="s">
        <v>216</v>
      </c>
      <c r="E399" s="17">
        <v>610</v>
      </c>
      <c r="F399" s="18"/>
      <c r="G399" s="12"/>
    </row>
    <row r="400" spans="1:7" ht="15.75" hidden="1" customHeight="1">
      <c r="A400" s="13" t="s">
        <v>206</v>
      </c>
      <c r="B400" s="14">
        <v>8</v>
      </c>
      <c r="C400" s="15">
        <v>1</v>
      </c>
      <c r="D400" s="16" t="s">
        <v>216</v>
      </c>
      <c r="E400" s="17">
        <v>620</v>
      </c>
      <c r="F400" s="18"/>
      <c r="G400" s="12"/>
    </row>
    <row r="401" spans="1:7" ht="15.95" customHeight="1">
      <c r="A401" s="19" t="s">
        <v>217</v>
      </c>
      <c r="B401" s="20">
        <v>10</v>
      </c>
      <c r="C401" s="27"/>
      <c r="D401" s="16"/>
      <c r="E401" s="29"/>
      <c r="F401" s="24">
        <f>F402</f>
        <v>200</v>
      </c>
      <c r="G401" s="12"/>
    </row>
    <row r="402" spans="1:7" ht="15.95" customHeight="1">
      <c r="A402" s="19" t="s">
        <v>218</v>
      </c>
      <c r="B402" s="20">
        <v>10</v>
      </c>
      <c r="C402" s="21">
        <v>1</v>
      </c>
      <c r="D402" s="22" t="s">
        <v>20</v>
      </c>
      <c r="E402" s="23" t="s">
        <v>20</v>
      </c>
      <c r="F402" s="24">
        <f>F403</f>
        <v>200</v>
      </c>
      <c r="G402" s="12"/>
    </row>
    <row r="403" spans="1:7" ht="15.95" customHeight="1">
      <c r="A403" s="183" t="s">
        <v>219</v>
      </c>
      <c r="B403" s="32">
        <v>10</v>
      </c>
      <c r="C403" s="33">
        <v>1</v>
      </c>
      <c r="D403" s="45" t="s">
        <v>33</v>
      </c>
      <c r="E403" s="35" t="s">
        <v>20</v>
      </c>
      <c r="F403" s="36">
        <f>F404</f>
        <v>200</v>
      </c>
      <c r="G403" s="12"/>
    </row>
    <row r="404" spans="1:7" ht="32.1" customHeight="1">
      <c r="A404" s="13" t="s">
        <v>220</v>
      </c>
      <c r="B404" s="14">
        <v>10</v>
      </c>
      <c r="C404" s="15">
        <v>1</v>
      </c>
      <c r="D404" s="16" t="s">
        <v>372</v>
      </c>
      <c r="E404" s="17" t="s">
        <v>20</v>
      </c>
      <c r="F404" s="18">
        <f>F405</f>
        <v>200</v>
      </c>
      <c r="G404" s="12"/>
    </row>
    <row r="405" spans="1:7" ht="15.95" customHeight="1">
      <c r="A405" s="25" t="s">
        <v>221</v>
      </c>
      <c r="B405" s="26">
        <v>10</v>
      </c>
      <c r="C405" s="27">
        <v>1</v>
      </c>
      <c r="D405" s="16" t="s">
        <v>372</v>
      </c>
      <c r="E405" s="29">
        <v>300</v>
      </c>
      <c r="F405" s="30">
        <f>F406</f>
        <v>200</v>
      </c>
      <c r="G405" s="12"/>
    </row>
    <row r="406" spans="1:7" ht="15.95" customHeight="1">
      <c r="A406" s="25" t="s">
        <v>222</v>
      </c>
      <c r="B406" s="26">
        <v>10</v>
      </c>
      <c r="C406" s="27">
        <v>1</v>
      </c>
      <c r="D406" s="28" t="s">
        <v>372</v>
      </c>
      <c r="E406" s="29">
        <v>321</v>
      </c>
      <c r="F406" s="30">
        <v>200</v>
      </c>
      <c r="G406" s="12"/>
    </row>
    <row r="407" spans="1:7" ht="15.75" customHeight="1">
      <c r="A407" s="37" t="s">
        <v>223</v>
      </c>
      <c r="B407" s="38">
        <v>11</v>
      </c>
      <c r="C407" s="39" t="s">
        <v>20</v>
      </c>
      <c r="D407" s="40" t="s">
        <v>20</v>
      </c>
      <c r="E407" s="41" t="s">
        <v>20</v>
      </c>
      <c r="F407" s="42">
        <f>F408+F428</f>
        <v>52</v>
      </c>
      <c r="G407" s="12"/>
    </row>
    <row r="408" spans="1:7" ht="15.75" hidden="1" customHeight="1">
      <c r="A408" s="6" t="s">
        <v>224</v>
      </c>
      <c r="B408" s="7">
        <v>11</v>
      </c>
      <c r="C408" s="8">
        <v>2</v>
      </c>
      <c r="D408" s="9" t="s">
        <v>20</v>
      </c>
      <c r="E408" s="10" t="s">
        <v>20</v>
      </c>
      <c r="F408" s="11">
        <f>F409+F420</f>
        <v>0</v>
      </c>
      <c r="G408" s="12"/>
    </row>
    <row r="409" spans="1:7" ht="31.5" hidden="1" customHeight="1">
      <c r="A409" s="13" t="s">
        <v>225</v>
      </c>
      <c r="B409" s="14">
        <v>11</v>
      </c>
      <c r="C409" s="15">
        <v>2</v>
      </c>
      <c r="D409" s="16" t="s">
        <v>226</v>
      </c>
      <c r="E409" s="17" t="s">
        <v>20</v>
      </c>
      <c r="F409" s="18">
        <f>F410+F417</f>
        <v>0</v>
      </c>
      <c r="G409" s="12"/>
    </row>
    <row r="410" spans="1:7" ht="31.5" hidden="1" customHeight="1">
      <c r="A410" s="13" t="s">
        <v>227</v>
      </c>
      <c r="B410" s="14">
        <v>11</v>
      </c>
      <c r="C410" s="15">
        <v>2</v>
      </c>
      <c r="D410" s="16" t="s">
        <v>228</v>
      </c>
      <c r="E410" s="17"/>
      <c r="F410" s="138">
        <f>F411+F413+F415</f>
        <v>0</v>
      </c>
      <c r="G410" s="12"/>
    </row>
    <row r="411" spans="1:7" ht="63.75" hidden="1" customHeight="1">
      <c r="A411" s="13" t="s">
        <v>36</v>
      </c>
      <c r="B411" s="14">
        <v>11</v>
      </c>
      <c r="C411" s="15">
        <v>2</v>
      </c>
      <c r="D411" s="16" t="s">
        <v>228</v>
      </c>
      <c r="E411" s="29">
        <v>100</v>
      </c>
      <c r="F411" s="138">
        <f>F412</f>
        <v>0</v>
      </c>
      <c r="G411" s="12"/>
    </row>
    <row r="412" spans="1:7" ht="18" hidden="1" customHeight="1">
      <c r="A412" s="178" t="s">
        <v>203</v>
      </c>
      <c r="B412" s="14">
        <v>11</v>
      </c>
      <c r="C412" s="15">
        <v>2</v>
      </c>
      <c r="D412" s="16" t="s">
        <v>228</v>
      </c>
      <c r="E412" s="29">
        <v>110</v>
      </c>
      <c r="F412" s="138"/>
      <c r="G412" s="12"/>
    </row>
    <row r="413" spans="1:7" ht="31.5" hidden="1" customHeight="1">
      <c r="A413" s="13" t="s">
        <v>44</v>
      </c>
      <c r="B413" s="27">
        <v>11</v>
      </c>
      <c r="C413" s="27">
        <v>2</v>
      </c>
      <c r="D413" s="44" t="s">
        <v>228</v>
      </c>
      <c r="E413" s="29">
        <v>200</v>
      </c>
      <c r="F413" s="30">
        <f>F414</f>
        <v>0</v>
      </c>
      <c r="G413" s="12"/>
    </row>
    <row r="414" spans="1:7" ht="31.5" hidden="1" customHeight="1">
      <c r="A414" s="43" t="s">
        <v>45</v>
      </c>
      <c r="B414" s="27">
        <v>11</v>
      </c>
      <c r="C414" s="27">
        <v>2</v>
      </c>
      <c r="D414" s="44" t="s">
        <v>228</v>
      </c>
      <c r="E414" s="29">
        <v>240</v>
      </c>
      <c r="F414" s="30"/>
      <c r="G414" s="12"/>
    </row>
    <row r="415" spans="1:7" ht="15.75" hidden="1" customHeight="1">
      <c r="A415" s="43" t="s">
        <v>46</v>
      </c>
      <c r="B415" s="27">
        <v>11</v>
      </c>
      <c r="C415" s="27">
        <v>2</v>
      </c>
      <c r="D415" s="44" t="s">
        <v>228</v>
      </c>
      <c r="E415" s="29">
        <v>800</v>
      </c>
      <c r="F415" s="30">
        <f>F416</f>
        <v>0</v>
      </c>
      <c r="G415" s="12"/>
    </row>
    <row r="416" spans="1:7" ht="15.75" hidden="1" customHeight="1">
      <c r="A416" s="43" t="s">
        <v>47</v>
      </c>
      <c r="B416" s="27">
        <v>11</v>
      </c>
      <c r="C416" s="27">
        <v>2</v>
      </c>
      <c r="D416" s="44" t="s">
        <v>228</v>
      </c>
      <c r="E416" s="29">
        <v>850</v>
      </c>
      <c r="F416" s="30"/>
      <c r="G416" s="12"/>
    </row>
    <row r="417" spans="1:7" ht="31.5" hidden="1" customHeight="1">
      <c r="A417" s="43" t="s">
        <v>229</v>
      </c>
      <c r="B417" s="27">
        <v>11</v>
      </c>
      <c r="C417" s="27">
        <v>2</v>
      </c>
      <c r="D417" s="44" t="s">
        <v>230</v>
      </c>
      <c r="E417" s="29"/>
      <c r="F417" s="30">
        <f>F418</f>
        <v>0</v>
      </c>
      <c r="G417" s="12"/>
    </row>
    <row r="418" spans="1:7" ht="31.5" hidden="1" customHeight="1">
      <c r="A418" s="43" t="s">
        <v>231</v>
      </c>
      <c r="B418" s="27">
        <v>11</v>
      </c>
      <c r="C418" s="27">
        <v>2</v>
      </c>
      <c r="D418" s="44" t="s">
        <v>230</v>
      </c>
      <c r="E418" s="29">
        <v>600</v>
      </c>
      <c r="F418" s="30">
        <f>F419</f>
        <v>0</v>
      </c>
      <c r="G418" s="110"/>
    </row>
    <row r="419" spans="1:7" ht="21.75" hidden="1" customHeight="1">
      <c r="A419" s="43" t="s">
        <v>206</v>
      </c>
      <c r="B419" s="27">
        <v>11</v>
      </c>
      <c r="C419" s="27">
        <v>2</v>
      </c>
      <c r="D419" s="44" t="s">
        <v>230</v>
      </c>
      <c r="E419" s="29">
        <v>620</v>
      </c>
      <c r="F419" s="30"/>
      <c r="G419" s="12"/>
    </row>
    <row r="420" spans="1:7" ht="15.75" hidden="1" customHeight="1">
      <c r="A420" s="13" t="s">
        <v>32</v>
      </c>
      <c r="B420" s="14">
        <v>11</v>
      </c>
      <c r="C420" s="15">
        <v>2</v>
      </c>
      <c r="D420" s="16" t="s">
        <v>33</v>
      </c>
      <c r="E420" s="17" t="s">
        <v>20</v>
      </c>
      <c r="F420" s="18">
        <f>F421</f>
        <v>0</v>
      </c>
      <c r="G420" s="12"/>
    </row>
    <row r="421" spans="1:7" ht="15.75" hidden="1" customHeight="1">
      <c r="A421" s="13" t="s">
        <v>232</v>
      </c>
      <c r="B421" s="14">
        <v>11</v>
      </c>
      <c r="C421" s="15">
        <v>2</v>
      </c>
      <c r="D421" s="16" t="s">
        <v>233</v>
      </c>
      <c r="E421" s="17"/>
      <c r="F421" s="138">
        <f>F422+F424+F426</f>
        <v>0</v>
      </c>
      <c r="G421" s="12"/>
    </row>
    <row r="422" spans="1:7" ht="63.75" hidden="1" customHeight="1">
      <c r="A422" s="13" t="s">
        <v>36</v>
      </c>
      <c r="B422" s="14">
        <v>11</v>
      </c>
      <c r="C422" s="15">
        <v>2</v>
      </c>
      <c r="D422" s="16" t="s">
        <v>233</v>
      </c>
      <c r="E422" s="29">
        <v>100</v>
      </c>
      <c r="F422" s="138">
        <f>F423</f>
        <v>0</v>
      </c>
      <c r="G422" s="12"/>
    </row>
    <row r="423" spans="1:7" ht="15.75" hidden="1" customHeight="1">
      <c r="A423" s="178" t="s">
        <v>203</v>
      </c>
      <c r="B423" s="14">
        <v>11</v>
      </c>
      <c r="C423" s="15">
        <v>2</v>
      </c>
      <c r="D423" s="16" t="s">
        <v>233</v>
      </c>
      <c r="E423" s="29">
        <v>110</v>
      </c>
      <c r="F423" s="138"/>
      <c r="G423" s="12"/>
    </row>
    <row r="424" spans="1:7" ht="31.5" hidden="1" customHeight="1">
      <c r="A424" s="13" t="s">
        <v>44</v>
      </c>
      <c r="B424" s="27">
        <v>11</v>
      </c>
      <c r="C424" s="27">
        <v>2</v>
      </c>
      <c r="D424" s="16" t="s">
        <v>233</v>
      </c>
      <c r="E424" s="29">
        <v>200</v>
      </c>
      <c r="F424" s="30">
        <f>F425</f>
        <v>0</v>
      </c>
      <c r="G424" s="12"/>
    </row>
    <row r="425" spans="1:7" ht="31.5" hidden="1" customHeight="1">
      <c r="A425" s="43" t="s">
        <v>45</v>
      </c>
      <c r="B425" s="27">
        <v>11</v>
      </c>
      <c r="C425" s="27">
        <v>2</v>
      </c>
      <c r="D425" s="16" t="s">
        <v>233</v>
      </c>
      <c r="E425" s="29">
        <v>240</v>
      </c>
      <c r="F425" s="30"/>
      <c r="G425" s="12"/>
    </row>
    <row r="426" spans="1:7" ht="15.75" hidden="1" customHeight="1">
      <c r="A426" s="43" t="s">
        <v>46</v>
      </c>
      <c r="B426" s="27">
        <v>11</v>
      </c>
      <c r="C426" s="27">
        <v>2</v>
      </c>
      <c r="D426" s="16" t="s">
        <v>233</v>
      </c>
      <c r="E426" s="29">
        <v>800</v>
      </c>
      <c r="F426" s="30">
        <f>F427</f>
        <v>0</v>
      </c>
      <c r="G426" s="12"/>
    </row>
    <row r="427" spans="1:7" ht="15.75" hidden="1" customHeight="1">
      <c r="A427" s="43" t="s">
        <v>47</v>
      </c>
      <c r="B427" s="27">
        <v>11</v>
      </c>
      <c r="C427" s="27">
        <v>2</v>
      </c>
      <c r="D427" s="16" t="s">
        <v>233</v>
      </c>
      <c r="E427" s="29">
        <v>850</v>
      </c>
      <c r="F427" s="30"/>
      <c r="G427" s="12"/>
    </row>
    <row r="428" spans="1:7" ht="18.75">
      <c r="A428" s="72" t="s">
        <v>234</v>
      </c>
      <c r="B428" s="21">
        <v>11</v>
      </c>
      <c r="C428" s="21">
        <v>5</v>
      </c>
      <c r="D428" s="73" t="s">
        <v>20</v>
      </c>
      <c r="E428" s="23" t="s">
        <v>20</v>
      </c>
      <c r="F428" s="24">
        <f>F429+F437</f>
        <v>52</v>
      </c>
      <c r="G428" s="12"/>
    </row>
    <row r="429" spans="1:7" ht="48" customHeight="1">
      <c r="A429" s="43" t="s">
        <v>29</v>
      </c>
      <c r="B429" s="27">
        <v>11</v>
      </c>
      <c r="C429" s="27">
        <v>5</v>
      </c>
      <c r="D429" s="44" t="s">
        <v>226</v>
      </c>
      <c r="E429" s="23"/>
      <c r="F429" s="24">
        <f>F430</f>
        <v>52</v>
      </c>
      <c r="G429" s="12"/>
    </row>
    <row r="430" spans="1:7" ht="50.25" customHeight="1">
      <c r="A430" s="43" t="s">
        <v>30</v>
      </c>
      <c r="B430" s="27">
        <v>11</v>
      </c>
      <c r="C430" s="27">
        <v>5</v>
      </c>
      <c r="D430" s="44" t="s">
        <v>228</v>
      </c>
      <c r="E430" s="29" t="s">
        <v>20</v>
      </c>
      <c r="F430" s="30">
        <f>F431+F433+F435</f>
        <v>52</v>
      </c>
      <c r="G430" s="12"/>
    </row>
    <row r="431" spans="1:7" ht="0.75" customHeight="1">
      <c r="A431" s="43" t="s">
        <v>36</v>
      </c>
      <c r="B431" s="27">
        <v>11</v>
      </c>
      <c r="C431" s="27">
        <v>5</v>
      </c>
      <c r="D431" s="44" t="s">
        <v>228</v>
      </c>
      <c r="E431" s="29">
        <v>100</v>
      </c>
      <c r="F431" s="30">
        <f>F432</f>
        <v>0</v>
      </c>
      <c r="G431" s="12"/>
    </row>
    <row r="432" spans="1:7" ht="15.75" hidden="1" customHeight="1">
      <c r="A432" s="178" t="s">
        <v>203</v>
      </c>
      <c r="B432" s="14">
        <v>11</v>
      </c>
      <c r="C432" s="15">
        <v>5</v>
      </c>
      <c r="D432" s="16" t="s">
        <v>228</v>
      </c>
      <c r="E432" s="17">
        <v>110</v>
      </c>
      <c r="F432" s="18"/>
      <c r="G432" s="12"/>
    </row>
    <row r="433" spans="1:7" ht="36" customHeight="1">
      <c r="A433" s="13" t="s">
        <v>140</v>
      </c>
      <c r="B433" s="14">
        <v>11</v>
      </c>
      <c r="C433" s="15">
        <v>5</v>
      </c>
      <c r="D433" s="16" t="s">
        <v>228</v>
      </c>
      <c r="E433" s="17">
        <v>200</v>
      </c>
      <c r="F433" s="18">
        <f>F434</f>
        <v>52</v>
      </c>
      <c r="G433" s="12"/>
    </row>
    <row r="434" spans="1:7" ht="36" customHeight="1">
      <c r="A434" s="25" t="s">
        <v>45</v>
      </c>
      <c r="B434" s="14">
        <v>11</v>
      </c>
      <c r="C434" s="15">
        <v>5</v>
      </c>
      <c r="D434" s="16" t="s">
        <v>228</v>
      </c>
      <c r="E434" s="29">
        <v>240</v>
      </c>
      <c r="F434" s="30">
        <v>52</v>
      </c>
      <c r="G434" s="12"/>
    </row>
    <row r="435" spans="1:7" ht="0.75" customHeight="1">
      <c r="A435" s="31" t="s">
        <v>46</v>
      </c>
      <c r="B435" s="14">
        <v>11</v>
      </c>
      <c r="C435" s="15">
        <v>5</v>
      </c>
      <c r="D435" s="16" t="s">
        <v>228</v>
      </c>
      <c r="E435" s="35">
        <v>800</v>
      </c>
      <c r="F435" s="36">
        <f>F436</f>
        <v>0</v>
      </c>
      <c r="G435" s="12"/>
    </row>
    <row r="436" spans="1:7" ht="14.25" hidden="1" customHeight="1">
      <c r="A436" s="43" t="s">
        <v>47</v>
      </c>
      <c r="B436" s="27">
        <v>11</v>
      </c>
      <c r="C436" s="27">
        <v>5</v>
      </c>
      <c r="D436" s="16" t="s">
        <v>228</v>
      </c>
      <c r="E436" s="29">
        <v>850</v>
      </c>
      <c r="F436" s="30"/>
      <c r="G436" s="12"/>
    </row>
    <row r="437" spans="1:7" ht="15.75" hidden="1" customHeight="1">
      <c r="A437" s="43" t="s">
        <v>32</v>
      </c>
      <c r="B437" s="27">
        <v>11</v>
      </c>
      <c r="C437" s="27">
        <v>5</v>
      </c>
      <c r="D437" s="44" t="s">
        <v>33</v>
      </c>
      <c r="E437" s="23"/>
      <c r="F437" s="24">
        <f>F438</f>
        <v>0</v>
      </c>
      <c r="G437" s="12"/>
    </row>
    <row r="438" spans="1:7" ht="18" hidden="1" customHeight="1">
      <c r="A438" s="13" t="s">
        <v>232</v>
      </c>
      <c r="B438" s="27">
        <v>11</v>
      </c>
      <c r="C438" s="27">
        <v>5</v>
      </c>
      <c r="D438" s="44" t="s">
        <v>233</v>
      </c>
      <c r="E438" s="29" t="s">
        <v>20</v>
      </c>
      <c r="F438" s="30">
        <f>F439+F441+F443</f>
        <v>0</v>
      </c>
      <c r="G438" s="12"/>
    </row>
    <row r="439" spans="1:7" ht="63.75" hidden="1" customHeight="1">
      <c r="A439" s="43" t="s">
        <v>36</v>
      </c>
      <c r="B439" s="27">
        <v>11</v>
      </c>
      <c r="C439" s="27">
        <v>5</v>
      </c>
      <c r="D439" s="44" t="s">
        <v>233</v>
      </c>
      <c r="E439" s="29">
        <v>100</v>
      </c>
      <c r="F439" s="30">
        <f>F440</f>
        <v>0</v>
      </c>
      <c r="G439" s="12"/>
    </row>
    <row r="440" spans="1:7" ht="15.75" hidden="1" customHeight="1">
      <c r="A440" s="178" t="s">
        <v>203</v>
      </c>
      <c r="B440" s="14">
        <v>11</v>
      </c>
      <c r="C440" s="15">
        <v>5</v>
      </c>
      <c r="D440" s="44" t="s">
        <v>233</v>
      </c>
      <c r="E440" s="17">
        <v>110</v>
      </c>
      <c r="F440" s="18"/>
      <c r="G440" s="12"/>
    </row>
    <row r="441" spans="1:7" ht="31.5" hidden="1" customHeight="1">
      <c r="A441" s="13" t="s">
        <v>44</v>
      </c>
      <c r="B441" s="14">
        <v>11</v>
      </c>
      <c r="C441" s="15">
        <v>5</v>
      </c>
      <c r="D441" s="44" t="s">
        <v>233</v>
      </c>
      <c r="E441" s="17">
        <v>200</v>
      </c>
      <c r="F441" s="18">
        <f>F442</f>
        <v>0</v>
      </c>
      <c r="G441" s="12"/>
    </row>
    <row r="442" spans="1:7" ht="31.5" hidden="1" customHeight="1">
      <c r="A442" s="25" t="s">
        <v>45</v>
      </c>
      <c r="B442" s="14">
        <v>11</v>
      </c>
      <c r="C442" s="15">
        <v>5</v>
      </c>
      <c r="D442" s="44" t="s">
        <v>233</v>
      </c>
      <c r="E442" s="29">
        <v>240</v>
      </c>
      <c r="F442" s="30"/>
      <c r="G442" s="12"/>
    </row>
    <row r="443" spans="1:7" ht="15.75" hidden="1" customHeight="1">
      <c r="A443" s="31" t="s">
        <v>46</v>
      </c>
      <c r="B443" s="14">
        <v>11</v>
      </c>
      <c r="C443" s="15">
        <v>5</v>
      </c>
      <c r="D443" s="44" t="s">
        <v>233</v>
      </c>
      <c r="E443" s="35">
        <v>800</v>
      </c>
      <c r="F443" s="36">
        <f>F444</f>
        <v>0</v>
      </c>
      <c r="G443" s="12"/>
    </row>
    <row r="444" spans="1:7" ht="15.75" hidden="1" customHeight="1">
      <c r="A444" s="43" t="s">
        <v>47</v>
      </c>
      <c r="B444" s="27">
        <v>11</v>
      </c>
      <c r="C444" s="27">
        <v>5</v>
      </c>
      <c r="D444" s="44" t="s">
        <v>233</v>
      </c>
      <c r="E444" s="29">
        <v>850</v>
      </c>
      <c r="F444" s="30"/>
      <c r="G444" s="12"/>
    </row>
    <row r="445" spans="1:7" ht="15.75" hidden="1" customHeight="1">
      <c r="A445" s="72" t="s">
        <v>235</v>
      </c>
      <c r="B445" s="21">
        <v>12</v>
      </c>
      <c r="C445" s="21"/>
      <c r="D445" s="73" t="s">
        <v>20</v>
      </c>
      <c r="E445" s="23" t="s">
        <v>20</v>
      </c>
      <c r="F445" s="24">
        <f>F446</f>
        <v>0</v>
      </c>
      <c r="G445" s="12"/>
    </row>
    <row r="446" spans="1:7" ht="15.75" hidden="1" customHeight="1">
      <c r="A446" s="43" t="s">
        <v>236</v>
      </c>
      <c r="B446" s="27">
        <v>12</v>
      </c>
      <c r="C446" s="27">
        <v>2</v>
      </c>
      <c r="D446" s="44"/>
      <c r="E446" s="29"/>
      <c r="F446" s="30">
        <f>F447</f>
        <v>0</v>
      </c>
      <c r="G446" s="12"/>
    </row>
    <row r="447" spans="1:7" ht="15.75" hidden="1" customHeight="1">
      <c r="A447" s="43" t="s">
        <v>32</v>
      </c>
      <c r="B447" s="27">
        <v>12</v>
      </c>
      <c r="C447" s="27">
        <v>2</v>
      </c>
      <c r="D447" s="44" t="s">
        <v>33</v>
      </c>
      <c r="E447" s="29"/>
      <c r="F447" s="30">
        <f>F448</f>
        <v>0</v>
      </c>
      <c r="G447" s="12"/>
    </row>
    <row r="448" spans="1:7" ht="31.5" hidden="1" customHeight="1">
      <c r="A448" s="43" t="s">
        <v>237</v>
      </c>
      <c r="B448" s="27">
        <v>12</v>
      </c>
      <c r="C448" s="27">
        <v>2</v>
      </c>
      <c r="D448" s="44" t="s">
        <v>238</v>
      </c>
      <c r="E448" s="29"/>
      <c r="F448" s="30">
        <f>F449+F451</f>
        <v>0</v>
      </c>
      <c r="G448" s="12"/>
    </row>
    <row r="449" spans="1:7" ht="63.75" hidden="1" customHeight="1">
      <c r="A449" s="13" t="s">
        <v>36</v>
      </c>
      <c r="B449" s="27">
        <v>12</v>
      </c>
      <c r="C449" s="27">
        <v>2</v>
      </c>
      <c r="D449" s="44" t="s">
        <v>238</v>
      </c>
      <c r="E449" s="29">
        <v>100</v>
      </c>
      <c r="F449" s="30">
        <f>F450</f>
        <v>0</v>
      </c>
      <c r="G449" s="12"/>
    </row>
    <row r="450" spans="1:7" ht="15.75" hidden="1" customHeight="1">
      <c r="A450" s="178" t="s">
        <v>203</v>
      </c>
      <c r="B450" s="27">
        <v>12</v>
      </c>
      <c r="C450" s="27">
        <v>2</v>
      </c>
      <c r="D450" s="44" t="s">
        <v>238</v>
      </c>
      <c r="E450" s="29">
        <v>110</v>
      </c>
      <c r="F450" s="30"/>
      <c r="G450" s="12"/>
    </row>
    <row r="451" spans="1:7" ht="31.5" hidden="1" customHeight="1">
      <c r="A451" s="13" t="s">
        <v>44</v>
      </c>
      <c r="B451" s="27">
        <v>12</v>
      </c>
      <c r="C451" s="27">
        <v>2</v>
      </c>
      <c r="D451" s="44" t="s">
        <v>238</v>
      </c>
      <c r="E451" s="29">
        <v>200</v>
      </c>
      <c r="F451" s="30">
        <f>F452</f>
        <v>0</v>
      </c>
      <c r="G451" s="12"/>
    </row>
    <row r="452" spans="1:7" ht="31.5" hidden="1" customHeight="1">
      <c r="A452" s="25" t="s">
        <v>45</v>
      </c>
      <c r="B452" s="27">
        <v>12</v>
      </c>
      <c r="C452" s="27">
        <v>2</v>
      </c>
      <c r="D452" s="44" t="s">
        <v>238</v>
      </c>
      <c r="E452" s="29">
        <v>240</v>
      </c>
      <c r="F452" s="30"/>
      <c r="G452" s="12"/>
    </row>
    <row r="453" spans="1:7" ht="15.75" hidden="1" customHeight="1">
      <c r="A453" s="72" t="s">
        <v>239</v>
      </c>
      <c r="B453" s="21">
        <v>99</v>
      </c>
      <c r="C453" s="21"/>
      <c r="D453" s="73" t="s">
        <v>20</v>
      </c>
      <c r="E453" s="23" t="s">
        <v>20</v>
      </c>
      <c r="F453" s="24">
        <f>F454</f>
        <v>0</v>
      </c>
      <c r="G453" s="12"/>
    </row>
    <row r="454" spans="1:7" ht="15.75" hidden="1" customHeight="1">
      <c r="A454" s="43" t="s">
        <v>239</v>
      </c>
      <c r="B454" s="27">
        <v>99</v>
      </c>
      <c r="C454" s="27">
        <v>99</v>
      </c>
      <c r="D454" s="44"/>
      <c r="E454" s="29"/>
      <c r="F454" s="30">
        <f>F455</f>
        <v>0</v>
      </c>
      <c r="G454" s="12"/>
    </row>
    <row r="455" spans="1:7" ht="15.75" hidden="1" customHeight="1">
      <c r="A455" s="43" t="s">
        <v>32</v>
      </c>
      <c r="B455" s="27">
        <v>99</v>
      </c>
      <c r="C455" s="27">
        <v>99</v>
      </c>
      <c r="D455" s="44" t="s">
        <v>33</v>
      </c>
      <c r="E455" s="29"/>
      <c r="F455" s="30">
        <f>F456</f>
        <v>0</v>
      </c>
      <c r="G455" s="12"/>
    </row>
    <row r="456" spans="1:7" ht="15.75" hidden="1" customHeight="1">
      <c r="A456" s="43" t="s">
        <v>239</v>
      </c>
      <c r="B456" s="27">
        <v>99</v>
      </c>
      <c r="C456" s="27">
        <v>99</v>
      </c>
      <c r="D456" s="44" t="s">
        <v>240</v>
      </c>
      <c r="E456" s="29"/>
      <c r="F456" s="30">
        <f>F457</f>
        <v>0</v>
      </c>
      <c r="G456" s="12"/>
    </row>
    <row r="457" spans="1:7" ht="15.75" hidden="1" customHeight="1">
      <c r="A457" s="43" t="s">
        <v>239</v>
      </c>
      <c r="B457" s="27">
        <v>99</v>
      </c>
      <c r="C457" s="27">
        <v>99</v>
      </c>
      <c r="D457" s="44" t="s">
        <v>240</v>
      </c>
      <c r="E457" s="29">
        <v>900</v>
      </c>
      <c r="F457" s="30">
        <f>F458</f>
        <v>0</v>
      </c>
      <c r="G457" s="12"/>
    </row>
    <row r="458" spans="1:7" ht="15.75" hidden="1" customHeight="1">
      <c r="A458" s="43" t="s">
        <v>239</v>
      </c>
      <c r="B458" s="27">
        <v>99</v>
      </c>
      <c r="C458" s="27">
        <v>99</v>
      </c>
      <c r="D458" s="44" t="s">
        <v>240</v>
      </c>
      <c r="E458" s="29">
        <v>990</v>
      </c>
      <c r="F458" s="30"/>
      <c r="G458" s="12"/>
    </row>
    <row r="459" spans="1:7" ht="18.75">
      <c r="A459" s="184" t="s">
        <v>241</v>
      </c>
      <c r="B459" s="185"/>
      <c r="C459" s="185"/>
      <c r="D459" s="186"/>
      <c r="E459" s="116"/>
      <c r="F459" s="24">
        <f>F18+F78+F85+F107+F216+F336+F345+F401+F407+F445+F453</f>
        <v>8013.0000000000009</v>
      </c>
      <c r="G459" s="12"/>
    </row>
    <row r="460" spans="1:7" ht="15.75">
      <c r="A460" s="117"/>
      <c r="B460" s="118"/>
      <c r="C460" s="118"/>
      <c r="D460" s="34"/>
      <c r="E460" s="187"/>
      <c r="F460" s="120"/>
      <c r="G460" s="188"/>
    </row>
    <row r="461" spans="1:7" ht="12" customHeight="1">
      <c r="A461" s="122"/>
      <c r="B461" s="123"/>
      <c r="C461" s="123"/>
      <c r="D461" s="124"/>
      <c r="E461" s="125"/>
      <c r="F461" s="126"/>
      <c r="G461" s="188"/>
    </row>
    <row r="462" spans="1:7" ht="12.75" customHeight="1">
      <c r="A462" s="117"/>
      <c r="B462" s="123"/>
      <c r="C462" s="123"/>
      <c r="D462" s="127"/>
      <c r="E462" s="125"/>
      <c r="F462" s="126"/>
      <c r="G462" s="188"/>
    </row>
    <row r="463" spans="1:7" ht="12.75" customHeight="1">
      <c r="A463" s="117"/>
      <c r="B463" s="128"/>
      <c r="C463" s="128"/>
      <c r="D463" s="127"/>
      <c r="E463" s="125"/>
      <c r="F463" s="126"/>
      <c r="G463" s="188"/>
    </row>
    <row r="464" spans="1:7" ht="12.75" customHeight="1">
      <c r="A464" s="117"/>
      <c r="B464" s="129"/>
      <c r="C464" s="129"/>
      <c r="D464" s="126"/>
      <c r="E464" s="129"/>
      <c r="F464" s="129"/>
      <c r="G464" s="188"/>
    </row>
    <row r="465" spans="1:7" ht="14.25" customHeight="1">
      <c r="A465" s="117"/>
      <c r="B465" s="128"/>
      <c r="C465" s="128"/>
      <c r="D465" s="129"/>
      <c r="E465" s="125"/>
      <c r="F465" s="126"/>
      <c r="G465" s="188"/>
    </row>
    <row r="466" spans="1:7" ht="15.75">
      <c r="A466" s="118"/>
      <c r="B466" s="189"/>
      <c r="C466" s="189"/>
      <c r="D466" s="126"/>
      <c r="E466" s="189"/>
      <c r="F466" s="189"/>
    </row>
    <row r="467" spans="1:7" ht="15.75">
      <c r="A467" s="131"/>
    </row>
    <row r="468" spans="1:7" ht="15.75">
      <c r="A468" s="131"/>
    </row>
    <row r="469" spans="1:7" ht="15">
      <c r="A469" s="132"/>
    </row>
    <row r="470" spans="1:7" ht="15">
      <c r="A470" s="133"/>
    </row>
    <row r="471" spans="1:7" ht="15">
      <c r="A471" s="132"/>
    </row>
  </sheetData>
  <mergeCells count="6">
    <mergeCell ref="A13:F15"/>
    <mergeCell ref="E11:F11"/>
    <mergeCell ref="E1:F1"/>
    <mergeCell ref="D2:F4"/>
    <mergeCell ref="D5:F5"/>
    <mergeCell ref="A7:F9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63" fitToHeight="4" orientation="portrait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0"/>
  <sheetViews>
    <sheetView showGridLines="0" view="pageBreakPreview" zoomScaleSheetLayoutView="100" workbookViewId="0">
      <selection activeCell="D5" sqref="D5:F5"/>
    </sheetView>
  </sheetViews>
  <sheetFormatPr defaultRowHeight="12.75"/>
  <cols>
    <col min="1" max="1" width="61.140625" style="5" customWidth="1"/>
    <col min="2" max="2" width="14.7109375" style="152" customWidth="1"/>
    <col min="3" max="3" width="6.42578125" style="5" customWidth="1"/>
    <col min="4" max="4" width="5" style="5" customWidth="1"/>
    <col min="5" max="5" width="4.85546875" style="5" customWidth="1"/>
    <col min="6" max="6" width="13.85546875" style="5" customWidth="1"/>
    <col min="7" max="16384" width="9.140625" style="5"/>
  </cols>
  <sheetData>
    <row r="1" spans="1:6">
      <c r="A1" s="135"/>
      <c r="B1" s="154"/>
      <c r="C1" s="135"/>
      <c r="D1" s="135"/>
      <c r="E1" s="206" t="s">
        <v>255</v>
      </c>
      <c r="F1" s="206"/>
    </row>
    <row r="2" spans="1:6">
      <c r="A2" s="135"/>
      <c r="B2" s="154"/>
      <c r="C2" s="135"/>
      <c r="D2" s="203" t="s">
        <v>9</v>
      </c>
      <c r="E2" s="207"/>
      <c r="F2" s="207"/>
    </row>
    <row r="3" spans="1:6">
      <c r="A3" s="135"/>
      <c r="B3" s="154"/>
      <c r="C3" s="135"/>
      <c r="D3" s="207"/>
      <c r="E3" s="207"/>
      <c r="F3" s="207"/>
    </row>
    <row r="4" spans="1:6" ht="28.5" customHeight="1">
      <c r="A4" s="135"/>
      <c r="B4" s="154"/>
      <c r="C4" s="135"/>
      <c r="D4" s="207"/>
      <c r="E4" s="207"/>
      <c r="F4" s="207"/>
    </row>
    <row r="5" spans="1:6">
      <c r="A5" s="135"/>
      <c r="B5" s="154"/>
      <c r="C5" s="135"/>
      <c r="D5" s="204" t="s">
        <v>392</v>
      </c>
      <c r="E5" s="206"/>
      <c r="F5" s="206"/>
    </row>
    <row r="6" spans="1:6">
      <c r="A6" s="135"/>
      <c r="B6" s="154"/>
      <c r="C6" s="135"/>
      <c r="D6" s="135"/>
      <c r="E6" s="135"/>
      <c r="F6" s="135"/>
    </row>
    <row r="7" spans="1:6">
      <c r="A7" s="205" t="s">
        <v>362</v>
      </c>
      <c r="B7" s="205"/>
      <c r="C7" s="205"/>
      <c r="D7" s="205"/>
      <c r="E7" s="205"/>
      <c r="F7" s="205"/>
    </row>
    <row r="8" spans="1:6">
      <c r="A8" s="205"/>
      <c r="B8" s="205"/>
      <c r="C8" s="205"/>
      <c r="D8" s="205"/>
      <c r="E8" s="205"/>
      <c r="F8" s="205"/>
    </row>
    <row r="9" spans="1:6" ht="44.25" customHeight="1">
      <c r="A9" s="205"/>
      <c r="B9" s="205"/>
      <c r="C9" s="205"/>
      <c r="D9" s="205"/>
      <c r="E9" s="205"/>
      <c r="F9" s="205"/>
    </row>
    <row r="10" spans="1:6">
      <c r="A10" s="134"/>
      <c r="B10" s="134"/>
      <c r="C10" s="134"/>
      <c r="D10" s="134"/>
      <c r="E10" s="134"/>
      <c r="F10" s="134"/>
    </row>
    <row r="11" spans="1:6">
      <c r="A11" s="134"/>
      <c r="B11" s="134"/>
      <c r="C11" s="134"/>
      <c r="D11" s="134"/>
      <c r="E11" s="207" t="s">
        <v>254</v>
      </c>
      <c r="F11" s="207"/>
    </row>
    <row r="12" spans="1:6">
      <c r="A12" s="135"/>
      <c r="B12" s="154"/>
      <c r="C12" s="135"/>
      <c r="D12" s="135"/>
      <c r="E12" s="135"/>
      <c r="F12" s="135"/>
    </row>
    <row r="13" spans="1:6" ht="13.15" customHeight="1">
      <c r="A13" s="205" t="s">
        <v>363</v>
      </c>
      <c r="B13" s="205"/>
      <c r="C13" s="205"/>
      <c r="D13" s="205"/>
      <c r="E13" s="205"/>
      <c r="F13" s="205"/>
    </row>
    <row r="14" spans="1:6" ht="41.25" customHeight="1">
      <c r="A14" s="205"/>
      <c r="B14" s="205"/>
      <c r="C14" s="205"/>
      <c r="D14" s="205"/>
      <c r="E14" s="205"/>
      <c r="F14" s="205"/>
    </row>
    <row r="15" spans="1:6">
      <c r="A15" s="153"/>
      <c r="B15" s="134"/>
      <c r="C15" s="153"/>
      <c r="D15" s="153"/>
      <c r="E15" s="153"/>
      <c r="F15" s="153"/>
    </row>
    <row r="16" spans="1:6">
      <c r="A16" s="153"/>
      <c r="B16" s="134"/>
      <c r="C16" s="153"/>
      <c r="D16" s="153"/>
      <c r="E16" s="153"/>
      <c r="F16" s="137" t="s">
        <v>256</v>
      </c>
    </row>
    <row r="17" spans="1:7">
      <c r="A17" s="157" t="s">
        <v>13</v>
      </c>
      <c r="B17" s="157" t="s">
        <v>16</v>
      </c>
      <c r="C17" s="157" t="s">
        <v>17</v>
      </c>
      <c r="D17" s="157" t="s">
        <v>14</v>
      </c>
      <c r="E17" s="157" t="s">
        <v>15</v>
      </c>
      <c r="F17" s="157" t="s">
        <v>18</v>
      </c>
    </row>
    <row r="18" spans="1:7" s="140" customFormat="1" ht="84" customHeight="1">
      <c r="A18" s="144" t="s">
        <v>343</v>
      </c>
      <c r="B18" s="73" t="s">
        <v>92</v>
      </c>
      <c r="C18" s="191" t="s">
        <v>20</v>
      </c>
      <c r="D18" s="192"/>
      <c r="E18" s="192"/>
      <c r="F18" s="193">
        <f>F19+F22+F25</f>
        <v>35</v>
      </c>
      <c r="G18" s="139"/>
    </row>
    <row r="19" spans="1:7" s="140" customFormat="1" ht="60" customHeight="1">
      <c r="A19" s="72" t="s">
        <v>93</v>
      </c>
      <c r="B19" s="73" t="s">
        <v>94</v>
      </c>
      <c r="C19" s="191" t="s">
        <v>20</v>
      </c>
      <c r="D19" s="192"/>
      <c r="E19" s="192"/>
      <c r="F19" s="193">
        <f>F20</f>
        <v>20</v>
      </c>
      <c r="G19" s="139"/>
    </row>
    <row r="20" spans="1:7" s="140" customFormat="1" ht="32.1" customHeight="1">
      <c r="A20" s="43" t="s">
        <v>140</v>
      </c>
      <c r="B20" s="44" t="s">
        <v>94</v>
      </c>
      <c r="C20" s="141">
        <v>200</v>
      </c>
      <c r="D20" s="142"/>
      <c r="E20" s="142"/>
      <c r="F20" s="143">
        <f>F21</f>
        <v>20</v>
      </c>
      <c r="G20" s="139"/>
    </row>
    <row r="21" spans="1:7" s="140" customFormat="1" ht="32.1" customHeight="1">
      <c r="A21" s="43" t="s">
        <v>45</v>
      </c>
      <c r="B21" s="44" t="s">
        <v>94</v>
      </c>
      <c r="C21" s="141">
        <v>240</v>
      </c>
      <c r="D21" s="142">
        <v>3</v>
      </c>
      <c r="E21" s="142">
        <v>9</v>
      </c>
      <c r="F21" s="143">
        <v>20</v>
      </c>
      <c r="G21" s="139"/>
    </row>
    <row r="22" spans="1:7" s="140" customFormat="1" ht="48" customHeight="1">
      <c r="A22" s="150" t="s">
        <v>95</v>
      </c>
      <c r="B22" s="73" t="s">
        <v>96</v>
      </c>
      <c r="C22" s="191"/>
      <c r="D22" s="192"/>
      <c r="E22" s="192"/>
      <c r="F22" s="193">
        <f>F23</f>
        <v>15</v>
      </c>
      <c r="G22" s="139"/>
    </row>
    <row r="23" spans="1:7" s="140" customFormat="1" ht="32.1" customHeight="1">
      <c r="A23" s="43" t="s">
        <v>140</v>
      </c>
      <c r="B23" s="44" t="s">
        <v>96</v>
      </c>
      <c r="C23" s="141">
        <v>200</v>
      </c>
      <c r="D23" s="142"/>
      <c r="E23" s="142"/>
      <c r="F23" s="143">
        <f>F24</f>
        <v>15</v>
      </c>
      <c r="G23" s="139"/>
    </row>
    <row r="24" spans="1:7" s="140" customFormat="1" ht="32.1" customHeight="1">
      <c r="A24" s="43" t="s">
        <v>45</v>
      </c>
      <c r="B24" s="44" t="s">
        <v>96</v>
      </c>
      <c r="C24" s="141">
        <v>240</v>
      </c>
      <c r="D24" s="142">
        <v>3</v>
      </c>
      <c r="E24" s="142">
        <v>9</v>
      </c>
      <c r="F24" s="143">
        <v>15</v>
      </c>
      <c r="G24" s="139"/>
    </row>
    <row r="25" spans="1:7" s="147" customFormat="1" ht="48" hidden="1" customHeight="1">
      <c r="A25" s="72" t="s">
        <v>97</v>
      </c>
      <c r="B25" s="73" t="s">
        <v>98</v>
      </c>
      <c r="C25" s="191"/>
      <c r="D25" s="192"/>
      <c r="E25" s="192"/>
      <c r="F25" s="193">
        <f>F26</f>
        <v>0</v>
      </c>
      <c r="G25" s="146"/>
    </row>
    <row r="26" spans="1:7" s="140" customFormat="1" ht="31.5" hidden="1" customHeight="1">
      <c r="A26" s="43" t="s">
        <v>44</v>
      </c>
      <c r="B26" s="44" t="s">
        <v>98</v>
      </c>
      <c r="C26" s="141">
        <v>200</v>
      </c>
      <c r="D26" s="142"/>
      <c r="E26" s="142"/>
      <c r="F26" s="143">
        <f>F27</f>
        <v>0</v>
      </c>
      <c r="G26" s="139"/>
    </row>
    <row r="27" spans="1:7" s="140" customFormat="1" ht="31.5" hidden="1" customHeight="1">
      <c r="A27" s="43" t="s">
        <v>45</v>
      </c>
      <c r="B27" s="44" t="s">
        <v>98</v>
      </c>
      <c r="C27" s="141">
        <v>240</v>
      </c>
      <c r="D27" s="142">
        <v>3</v>
      </c>
      <c r="E27" s="142">
        <v>9</v>
      </c>
      <c r="F27" s="143"/>
      <c r="G27" s="139"/>
    </row>
    <row r="28" spans="1:7" s="149" customFormat="1" ht="32.1" hidden="1" customHeight="1">
      <c r="A28" s="72" t="s">
        <v>162</v>
      </c>
      <c r="B28" s="73" t="s">
        <v>163</v>
      </c>
      <c r="C28" s="23"/>
      <c r="D28" s="21"/>
      <c r="E28" s="21"/>
      <c r="F28" s="24">
        <f>F29</f>
        <v>0</v>
      </c>
      <c r="G28" s="148"/>
    </row>
    <row r="29" spans="1:7" s="149" customFormat="1" ht="48" hidden="1" customHeight="1">
      <c r="A29" s="72" t="s">
        <v>164</v>
      </c>
      <c r="B29" s="73" t="s">
        <v>165</v>
      </c>
      <c r="C29" s="23"/>
      <c r="D29" s="21"/>
      <c r="E29" s="21"/>
      <c r="F29" s="24">
        <f>F30+F32+F34</f>
        <v>0</v>
      </c>
      <c r="G29" s="148"/>
    </row>
    <row r="30" spans="1:7" ht="32.1" hidden="1" customHeight="1">
      <c r="A30" s="43" t="s">
        <v>44</v>
      </c>
      <c r="B30" s="44" t="s">
        <v>165</v>
      </c>
      <c r="C30" s="29">
        <v>200</v>
      </c>
      <c r="D30" s="27"/>
      <c r="E30" s="27"/>
      <c r="F30" s="30">
        <f>F31</f>
        <v>0</v>
      </c>
      <c r="G30" s="12"/>
    </row>
    <row r="31" spans="1:7" ht="32.1" hidden="1" customHeight="1">
      <c r="A31" s="43" t="s">
        <v>45</v>
      </c>
      <c r="B31" s="44" t="s">
        <v>165</v>
      </c>
      <c r="C31" s="29">
        <v>240</v>
      </c>
      <c r="D31" s="27">
        <v>5</v>
      </c>
      <c r="E31" s="27">
        <v>2</v>
      </c>
      <c r="F31" s="30"/>
      <c r="G31" s="12"/>
    </row>
    <row r="32" spans="1:7" ht="32.1" hidden="1" customHeight="1">
      <c r="A32" s="43" t="s">
        <v>113</v>
      </c>
      <c r="B32" s="44" t="s">
        <v>165</v>
      </c>
      <c r="C32" s="29">
        <v>400</v>
      </c>
      <c r="D32" s="27"/>
      <c r="E32" s="27"/>
      <c r="F32" s="30">
        <f>F33</f>
        <v>0</v>
      </c>
      <c r="G32" s="12"/>
    </row>
    <row r="33" spans="1:7" ht="15.95" hidden="1" customHeight="1">
      <c r="A33" s="43" t="s">
        <v>114</v>
      </c>
      <c r="B33" s="44" t="s">
        <v>165</v>
      </c>
      <c r="C33" s="29">
        <v>410</v>
      </c>
      <c r="D33" s="27">
        <v>5</v>
      </c>
      <c r="E33" s="27">
        <v>2</v>
      </c>
      <c r="F33" s="30"/>
      <c r="G33" s="12"/>
    </row>
    <row r="34" spans="1:7" ht="15.95" hidden="1" customHeight="1">
      <c r="A34" s="43" t="s">
        <v>46</v>
      </c>
      <c r="B34" s="44" t="s">
        <v>165</v>
      </c>
      <c r="C34" s="29">
        <v>800</v>
      </c>
      <c r="D34" s="27"/>
      <c r="E34" s="27"/>
      <c r="F34" s="30">
        <f>F35</f>
        <v>0</v>
      </c>
      <c r="G34" s="12"/>
    </row>
    <row r="35" spans="1:7" ht="48" hidden="1" customHeight="1">
      <c r="A35" s="43" t="s">
        <v>117</v>
      </c>
      <c r="B35" s="44" t="s">
        <v>165</v>
      </c>
      <c r="C35" s="29">
        <v>810</v>
      </c>
      <c r="D35" s="27">
        <v>5</v>
      </c>
      <c r="E35" s="27">
        <v>2</v>
      </c>
      <c r="F35" s="30"/>
      <c r="G35" s="12"/>
    </row>
    <row r="36" spans="1:7" s="149" customFormat="1" ht="32.1" customHeight="1">
      <c r="A36" s="72" t="s">
        <v>99</v>
      </c>
      <c r="B36" s="73" t="s">
        <v>119</v>
      </c>
      <c r="C36" s="23"/>
      <c r="D36" s="21"/>
      <c r="E36" s="21"/>
      <c r="F36" s="24">
        <f>F37+F53</f>
        <v>1368.8</v>
      </c>
      <c r="G36" s="148"/>
    </row>
    <row r="37" spans="1:7" s="149" customFormat="1" ht="62.25" customHeight="1">
      <c r="A37" s="72" t="s">
        <v>380</v>
      </c>
      <c r="B37" s="73" t="s">
        <v>338</v>
      </c>
      <c r="C37" s="23"/>
      <c r="D37" s="21"/>
      <c r="E37" s="21"/>
      <c r="F37" s="30">
        <f>F38</f>
        <v>695.8</v>
      </c>
      <c r="G37" s="148"/>
    </row>
    <row r="38" spans="1:7" s="149" customFormat="1" ht="78" customHeight="1">
      <c r="A38" s="72" t="s">
        <v>381</v>
      </c>
      <c r="B38" s="73" t="s">
        <v>73</v>
      </c>
      <c r="C38" s="23"/>
      <c r="D38" s="21"/>
      <c r="E38" s="21"/>
      <c r="F38" s="30">
        <f>F39+F46</f>
        <v>695.8</v>
      </c>
      <c r="G38" s="148"/>
    </row>
    <row r="39" spans="1:7" s="149" customFormat="1" ht="48" hidden="1" customHeight="1">
      <c r="A39" s="72" t="s">
        <v>373</v>
      </c>
      <c r="B39" s="73" t="s">
        <v>120</v>
      </c>
      <c r="C39" s="23"/>
      <c r="D39" s="21"/>
      <c r="E39" s="21"/>
      <c r="F39" s="24">
        <f>F40+F42+F44</f>
        <v>0</v>
      </c>
      <c r="G39" s="148"/>
    </row>
    <row r="40" spans="1:7" ht="31.5" hidden="1" customHeight="1">
      <c r="A40" s="43" t="s">
        <v>140</v>
      </c>
      <c r="B40" s="44" t="s">
        <v>120</v>
      </c>
      <c r="C40" s="29">
        <v>200</v>
      </c>
      <c r="D40" s="27"/>
      <c r="E40" s="27"/>
      <c r="F40" s="30">
        <f>F41</f>
        <v>0</v>
      </c>
      <c r="G40" s="12"/>
    </row>
    <row r="41" spans="1:7" ht="30" hidden="1" customHeight="1">
      <c r="A41" s="43" t="s">
        <v>45</v>
      </c>
      <c r="B41" s="44" t="s">
        <v>120</v>
      </c>
      <c r="C41" s="29">
        <v>240</v>
      </c>
      <c r="D41" s="27">
        <v>4</v>
      </c>
      <c r="E41" s="27">
        <v>9</v>
      </c>
      <c r="F41" s="30"/>
      <c r="G41" s="12"/>
    </row>
    <row r="42" spans="1:7" ht="31.5" hidden="1" customHeight="1">
      <c r="A42" s="43" t="s">
        <v>113</v>
      </c>
      <c r="B42" s="44" t="s">
        <v>120</v>
      </c>
      <c r="C42" s="29">
        <v>400</v>
      </c>
      <c r="D42" s="27"/>
      <c r="E42" s="27"/>
      <c r="F42" s="30">
        <f>F43</f>
        <v>0</v>
      </c>
      <c r="G42" s="12"/>
    </row>
    <row r="43" spans="1:7" ht="15.75" hidden="1" customHeight="1">
      <c r="A43" s="43" t="s">
        <v>114</v>
      </c>
      <c r="B43" s="44" t="s">
        <v>120</v>
      </c>
      <c r="C43" s="29">
        <v>410</v>
      </c>
      <c r="D43" s="27">
        <v>4</v>
      </c>
      <c r="E43" s="27">
        <v>9</v>
      </c>
      <c r="F43" s="30"/>
      <c r="G43" s="12"/>
    </row>
    <row r="44" spans="1:7" ht="15.75" hidden="1" customHeight="1">
      <c r="A44" s="43" t="s">
        <v>46</v>
      </c>
      <c r="B44" s="44" t="s">
        <v>120</v>
      </c>
      <c r="C44" s="29">
        <v>800</v>
      </c>
      <c r="D44" s="27"/>
      <c r="E44" s="27"/>
      <c r="F44" s="30">
        <f>F45</f>
        <v>0</v>
      </c>
      <c r="G44" s="12"/>
    </row>
    <row r="45" spans="1:7" ht="31.5" hidden="1" customHeight="1">
      <c r="A45" s="69" t="s">
        <v>117</v>
      </c>
      <c r="B45" s="44" t="s">
        <v>120</v>
      </c>
      <c r="C45" s="29">
        <v>810</v>
      </c>
      <c r="D45" s="27">
        <v>4</v>
      </c>
      <c r="E45" s="27">
        <v>9</v>
      </c>
      <c r="F45" s="30"/>
      <c r="G45" s="12"/>
    </row>
    <row r="46" spans="1:7" s="149" customFormat="1" ht="48" hidden="1" customHeight="1">
      <c r="A46" s="43" t="s">
        <v>344</v>
      </c>
      <c r="B46" s="73" t="s">
        <v>0</v>
      </c>
      <c r="C46" s="23"/>
      <c r="D46" s="21"/>
      <c r="E46" s="21"/>
      <c r="F46" s="24">
        <f>F47+F49+F51</f>
        <v>695.8</v>
      </c>
      <c r="G46" s="148"/>
    </row>
    <row r="47" spans="1:7" ht="32.1" customHeight="1">
      <c r="A47" s="43" t="s">
        <v>140</v>
      </c>
      <c r="B47" s="44" t="s">
        <v>73</v>
      </c>
      <c r="C47" s="29">
        <v>200</v>
      </c>
      <c r="D47" s="27"/>
      <c r="E47" s="27"/>
      <c r="F47" s="30">
        <f>F48</f>
        <v>695.8</v>
      </c>
      <c r="G47" s="12"/>
    </row>
    <row r="48" spans="1:7" ht="30" customHeight="1">
      <c r="A48" s="43" t="s">
        <v>45</v>
      </c>
      <c r="B48" s="44" t="s">
        <v>73</v>
      </c>
      <c r="C48" s="29">
        <v>240</v>
      </c>
      <c r="D48" s="27">
        <v>4</v>
      </c>
      <c r="E48" s="27">
        <v>9</v>
      </c>
      <c r="F48" s="30">
        <v>695.8</v>
      </c>
      <c r="G48" s="12"/>
    </row>
    <row r="49" spans="1:7" ht="31.5" hidden="1" customHeight="1">
      <c r="A49" s="43" t="s">
        <v>113</v>
      </c>
      <c r="B49" s="44" t="s">
        <v>121</v>
      </c>
      <c r="C49" s="29">
        <v>400</v>
      </c>
      <c r="D49" s="27"/>
      <c r="E49" s="27"/>
      <c r="F49" s="30">
        <f>F50</f>
        <v>0</v>
      </c>
      <c r="G49" s="12"/>
    </row>
    <row r="50" spans="1:7" ht="15.75" hidden="1" customHeight="1">
      <c r="A50" s="43" t="s">
        <v>114</v>
      </c>
      <c r="B50" s="44" t="s">
        <v>121</v>
      </c>
      <c r="C50" s="29">
        <v>410</v>
      </c>
      <c r="D50" s="27">
        <v>4</v>
      </c>
      <c r="E50" s="27">
        <v>9</v>
      </c>
      <c r="F50" s="30"/>
      <c r="G50" s="12"/>
    </row>
    <row r="51" spans="1:7" ht="15.75" hidden="1" customHeight="1">
      <c r="A51" s="43" t="s">
        <v>46</v>
      </c>
      <c r="B51" s="44" t="s">
        <v>121</v>
      </c>
      <c r="C51" s="29">
        <v>800</v>
      </c>
      <c r="D51" s="27"/>
      <c r="E51" s="27"/>
      <c r="F51" s="30">
        <f>F52</f>
        <v>0</v>
      </c>
      <c r="G51" s="12"/>
    </row>
    <row r="52" spans="1:7" ht="48" hidden="1" customHeight="1">
      <c r="A52" s="69" t="s">
        <v>117</v>
      </c>
      <c r="B52" s="44" t="s">
        <v>121</v>
      </c>
      <c r="C52" s="29">
        <v>810</v>
      </c>
      <c r="D52" s="27">
        <v>4</v>
      </c>
      <c r="E52" s="27">
        <v>9</v>
      </c>
      <c r="F52" s="30"/>
      <c r="G52" s="12"/>
    </row>
    <row r="53" spans="1:7" ht="66.75" customHeight="1">
      <c r="A53" s="43" t="s">
        <v>75</v>
      </c>
      <c r="B53" s="44" t="s">
        <v>74</v>
      </c>
      <c r="C53" s="23"/>
      <c r="D53" s="27"/>
      <c r="E53" s="27"/>
      <c r="F53" s="30">
        <f>F54+F61</f>
        <v>673</v>
      </c>
      <c r="G53" s="12"/>
    </row>
    <row r="54" spans="1:7" ht="15.95" customHeight="1">
      <c r="A54" s="43" t="s">
        <v>78</v>
      </c>
      <c r="B54" s="44" t="s">
        <v>76</v>
      </c>
      <c r="C54" s="23"/>
      <c r="D54" s="27"/>
      <c r="E54" s="27"/>
      <c r="F54" s="30">
        <f>F55+F58</f>
        <v>320</v>
      </c>
      <c r="G54" s="12"/>
    </row>
    <row r="55" spans="1:7" ht="32.1" customHeight="1">
      <c r="A55" s="43" t="s">
        <v>81</v>
      </c>
      <c r="B55" s="44" t="s">
        <v>80</v>
      </c>
      <c r="C55" s="29"/>
      <c r="D55" s="27"/>
      <c r="E55" s="27"/>
      <c r="F55" s="30">
        <f>F56</f>
        <v>320</v>
      </c>
      <c r="G55" s="12"/>
    </row>
    <row r="56" spans="1:7" ht="32.1" customHeight="1">
      <c r="A56" s="43" t="s">
        <v>140</v>
      </c>
      <c r="B56" s="44" t="s">
        <v>80</v>
      </c>
      <c r="C56" s="29">
        <v>200</v>
      </c>
      <c r="D56" s="27"/>
      <c r="E56" s="27"/>
      <c r="F56" s="30">
        <f>F57</f>
        <v>320</v>
      </c>
      <c r="G56" s="12"/>
    </row>
    <row r="57" spans="1:7" ht="31.5" customHeight="1">
      <c r="A57" s="43" t="s">
        <v>45</v>
      </c>
      <c r="B57" s="44" t="s">
        <v>80</v>
      </c>
      <c r="C57" s="29">
        <v>240</v>
      </c>
      <c r="D57" s="27">
        <v>4</v>
      </c>
      <c r="E57" s="27">
        <v>9</v>
      </c>
      <c r="F57" s="30">
        <v>320</v>
      </c>
      <c r="G57" s="12"/>
    </row>
    <row r="58" spans="1:7" ht="0.75" customHeight="1">
      <c r="A58" s="43" t="s">
        <v>82</v>
      </c>
      <c r="B58" s="44" t="s">
        <v>83</v>
      </c>
      <c r="C58" s="29"/>
      <c r="D58" s="27"/>
      <c r="E58" s="27"/>
      <c r="F58" s="30">
        <f>F59</f>
        <v>0</v>
      </c>
      <c r="G58" s="12"/>
    </row>
    <row r="59" spans="1:7" ht="31.5" hidden="1" customHeight="1">
      <c r="A59" s="43" t="s">
        <v>140</v>
      </c>
      <c r="B59" s="44" t="s">
        <v>83</v>
      </c>
      <c r="C59" s="29">
        <v>200</v>
      </c>
      <c r="D59" s="27"/>
      <c r="E59" s="27"/>
      <c r="F59" s="30">
        <f>F60</f>
        <v>0</v>
      </c>
      <c r="G59" s="12"/>
    </row>
    <row r="60" spans="1:7" ht="31.5" hidden="1" customHeight="1">
      <c r="A60" s="43" t="s">
        <v>45</v>
      </c>
      <c r="B60" s="44" t="s">
        <v>83</v>
      </c>
      <c r="C60" s="29">
        <v>240</v>
      </c>
      <c r="D60" s="27">
        <v>4</v>
      </c>
      <c r="E60" s="27">
        <v>9</v>
      </c>
      <c r="F60" s="30"/>
      <c r="G60" s="12"/>
    </row>
    <row r="61" spans="1:7" ht="31.5" customHeight="1">
      <c r="A61" s="43" t="s">
        <v>79</v>
      </c>
      <c r="B61" s="44" t="s">
        <v>77</v>
      </c>
      <c r="C61" s="29"/>
      <c r="D61" s="27"/>
      <c r="E61" s="27"/>
      <c r="F61" s="30">
        <f>F62+F73+F76</f>
        <v>353</v>
      </c>
      <c r="G61" s="12"/>
    </row>
    <row r="62" spans="1:7" ht="48" customHeight="1">
      <c r="A62" s="43" t="s">
        <v>84</v>
      </c>
      <c r="B62" s="44" t="s">
        <v>85</v>
      </c>
      <c r="C62" s="29"/>
      <c r="D62" s="27"/>
      <c r="E62" s="27"/>
      <c r="F62" s="30">
        <f>F63</f>
        <v>47.5</v>
      </c>
      <c r="G62" s="12"/>
    </row>
    <row r="63" spans="1:7" ht="32.1" customHeight="1">
      <c r="A63" s="43" t="s">
        <v>140</v>
      </c>
      <c r="B63" s="44" t="s">
        <v>85</v>
      </c>
      <c r="C63" s="29">
        <v>200</v>
      </c>
      <c r="D63" s="27"/>
      <c r="E63" s="27"/>
      <c r="F63" s="30">
        <f>F64</f>
        <v>47.5</v>
      </c>
      <c r="G63" s="12"/>
    </row>
    <row r="64" spans="1:7" ht="31.5" customHeight="1">
      <c r="A64" s="43" t="s">
        <v>45</v>
      </c>
      <c r="B64" s="44" t="s">
        <v>85</v>
      </c>
      <c r="C64" s="29">
        <v>240</v>
      </c>
      <c r="D64" s="27">
        <v>4</v>
      </c>
      <c r="E64" s="27">
        <v>9</v>
      </c>
      <c r="F64" s="30">
        <v>47.5</v>
      </c>
      <c r="G64" s="12"/>
    </row>
    <row r="65" spans="1:7" s="149" customFormat="1" ht="48" hidden="1" customHeight="1">
      <c r="A65" s="72" t="s">
        <v>122</v>
      </c>
      <c r="B65" s="73" t="s">
        <v>123</v>
      </c>
      <c r="C65" s="23"/>
      <c r="D65" s="21"/>
      <c r="E65" s="21"/>
      <c r="F65" s="24">
        <f>F66+F73</f>
        <v>265</v>
      </c>
      <c r="G65" s="148"/>
    </row>
    <row r="66" spans="1:7" s="149" customFormat="1" ht="48" hidden="1" customHeight="1">
      <c r="A66" s="72" t="s">
        <v>124</v>
      </c>
      <c r="B66" s="73" t="s">
        <v>125</v>
      </c>
      <c r="C66" s="23"/>
      <c r="D66" s="21"/>
      <c r="E66" s="21"/>
      <c r="F66" s="24">
        <f>F67+F69+F71</f>
        <v>0</v>
      </c>
      <c r="G66" s="148"/>
    </row>
    <row r="67" spans="1:7" ht="31.5" hidden="1" customHeight="1">
      <c r="A67" s="43" t="s">
        <v>44</v>
      </c>
      <c r="B67" s="44" t="s">
        <v>125</v>
      </c>
      <c r="C67" s="29">
        <v>200</v>
      </c>
      <c r="D67" s="27"/>
      <c r="E67" s="27"/>
      <c r="F67" s="30">
        <f>F68</f>
        <v>0</v>
      </c>
      <c r="G67" s="12"/>
    </row>
    <row r="68" spans="1:7" ht="31.5" hidden="1" customHeight="1">
      <c r="A68" s="43" t="s">
        <v>45</v>
      </c>
      <c r="B68" s="44" t="s">
        <v>125</v>
      </c>
      <c r="C68" s="29">
        <v>240</v>
      </c>
      <c r="D68" s="27">
        <v>4</v>
      </c>
      <c r="E68" s="27">
        <v>9</v>
      </c>
      <c r="F68" s="30"/>
      <c r="G68" s="12"/>
    </row>
    <row r="69" spans="1:7" ht="31.5" hidden="1" customHeight="1">
      <c r="A69" s="43" t="s">
        <v>113</v>
      </c>
      <c r="B69" s="44" t="s">
        <v>125</v>
      </c>
      <c r="C69" s="29">
        <v>400</v>
      </c>
      <c r="D69" s="27"/>
      <c r="E69" s="27"/>
      <c r="F69" s="30">
        <f>F70</f>
        <v>0</v>
      </c>
      <c r="G69" s="12"/>
    </row>
    <row r="70" spans="1:7" ht="15.75" hidden="1" customHeight="1">
      <c r="A70" s="43" t="s">
        <v>114</v>
      </c>
      <c r="B70" s="44" t="s">
        <v>125</v>
      </c>
      <c r="C70" s="29">
        <v>410</v>
      </c>
      <c r="D70" s="27">
        <v>4</v>
      </c>
      <c r="E70" s="27">
        <v>9</v>
      </c>
      <c r="F70" s="30"/>
      <c r="G70" s="12"/>
    </row>
    <row r="71" spans="1:7" ht="15.75" hidden="1" customHeight="1">
      <c r="A71" s="43" t="s">
        <v>46</v>
      </c>
      <c r="B71" s="44" t="s">
        <v>125</v>
      </c>
      <c r="C71" s="29">
        <v>800</v>
      </c>
      <c r="D71" s="27"/>
      <c r="E71" s="27"/>
      <c r="F71" s="30">
        <f>F72</f>
        <v>0</v>
      </c>
      <c r="G71" s="12"/>
    </row>
    <row r="72" spans="1:7" ht="0.75" customHeight="1">
      <c r="A72" s="69" t="s">
        <v>117</v>
      </c>
      <c r="B72" s="44" t="s">
        <v>125</v>
      </c>
      <c r="C72" s="29">
        <v>810</v>
      </c>
      <c r="D72" s="27">
        <v>4</v>
      </c>
      <c r="E72" s="27">
        <v>9</v>
      </c>
      <c r="F72" s="30"/>
      <c r="G72" s="12"/>
    </row>
    <row r="73" spans="1:7" s="149" customFormat="1" ht="60" customHeight="1">
      <c r="A73" s="13" t="s">
        <v>383</v>
      </c>
      <c r="B73" s="73" t="s">
        <v>382</v>
      </c>
      <c r="C73" s="23"/>
      <c r="D73" s="21"/>
      <c r="E73" s="21"/>
      <c r="F73" s="30">
        <f>F74</f>
        <v>265</v>
      </c>
      <c r="G73" s="148"/>
    </row>
    <row r="74" spans="1:7" ht="32.25" customHeight="1">
      <c r="A74" s="43" t="s">
        <v>385</v>
      </c>
      <c r="B74" s="44" t="s">
        <v>382</v>
      </c>
      <c r="C74" s="29">
        <v>200</v>
      </c>
      <c r="D74" s="27"/>
      <c r="E74" s="27"/>
      <c r="F74" s="30">
        <f>F75</f>
        <v>265</v>
      </c>
      <c r="G74" s="12"/>
    </row>
    <row r="75" spans="1:7" ht="33.75" customHeight="1">
      <c r="A75" s="43" t="s">
        <v>384</v>
      </c>
      <c r="B75" s="44" t="s">
        <v>382</v>
      </c>
      <c r="C75" s="29">
        <v>240</v>
      </c>
      <c r="D75" s="27">
        <v>4</v>
      </c>
      <c r="E75" s="27">
        <v>9</v>
      </c>
      <c r="F75" s="30">
        <v>265</v>
      </c>
      <c r="G75" s="12"/>
    </row>
    <row r="76" spans="1:7" s="49" customFormat="1" ht="65.25" customHeight="1">
      <c r="A76" s="13" t="s">
        <v>386</v>
      </c>
      <c r="B76" s="44" t="s">
        <v>387</v>
      </c>
      <c r="C76" s="29">
        <v>200</v>
      </c>
      <c r="D76" s="27"/>
      <c r="E76" s="27"/>
      <c r="F76" s="30">
        <f>F77</f>
        <v>40.5</v>
      </c>
      <c r="G76" s="48"/>
    </row>
    <row r="77" spans="1:7" ht="30.75" customHeight="1">
      <c r="A77" s="43" t="s">
        <v>385</v>
      </c>
      <c r="B77" s="44" t="s">
        <v>387</v>
      </c>
      <c r="C77" s="29">
        <v>200</v>
      </c>
      <c r="D77" s="27">
        <v>4</v>
      </c>
      <c r="E77" s="27">
        <v>9</v>
      </c>
      <c r="F77" s="30">
        <f>F78</f>
        <v>40.5</v>
      </c>
      <c r="G77" s="12"/>
    </row>
    <row r="78" spans="1:7" ht="27" customHeight="1">
      <c r="A78" s="43" t="s">
        <v>384</v>
      </c>
      <c r="B78" s="44" t="s">
        <v>387</v>
      </c>
      <c r="C78" s="29">
        <v>240</v>
      </c>
      <c r="D78" s="27"/>
      <c r="E78" s="27"/>
      <c r="F78" s="30">
        <v>40.5</v>
      </c>
      <c r="G78" s="12"/>
    </row>
    <row r="79" spans="1:7" ht="29.25" hidden="1" customHeight="1">
      <c r="A79" s="43" t="s">
        <v>117</v>
      </c>
      <c r="B79" s="44" t="s">
        <v>387</v>
      </c>
      <c r="C79" s="29">
        <v>810</v>
      </c>
      <c r="D79" s="27">
        <v>4</v>
      </c>
      <c r="E79" s="27">
        <v>9</v>
      </c>
      <c r="F79" s="30"/>
      <c r="G79" s="12"/>
    </row>
    <row r="80" spans="1:7" s="149" customFormat="1" ht="29.25" hidden="1" customHeight="1">
      <c r="A80" s="72" t="s">
        <v>246</v>
      </c>
      <c r="B80" s="73" t="s">
        <v>139</v>
      </c>
      <c r="C80" s="23"/>
      <c r="D80" s="21"/>
      <c r="E80" s="21"/>
      <c r="F80" s="24">
        <f>F81+F84</f>
        <v>0</v>
      </c>
      <c r="G80" s="148"/>
    </row>
    <row r="81" spans="1:7" s="149" customFormat="1" ht="29.25" hidden="1" customHeight="1">
      <c r="A81" s="72" t="s">
        <v>247</v>
      </c>
      <c r="B81" s="73" t="s">
        <v>244</v>
      </c>
      <c r="C81" s="23"/>
      <c r="D81" s="21"/>
      <c r="E81" s="21"/>
      <c r="F81" s="24">
        <f>F82</f>
        <v>0</v>
      </c>
      <c r="G81" s="148"/>
    </row>
    <row r="82" spans="1:7" ht="29.25" hidden="1" customHeight="1">
      <c r="A82" s="43" t="s">
        <v>44</v>
      </c>
      <c r="B82" s="44" t="s">
        <v>244</v>
      </c>
      <c r="C82" s="29">
        <v>200</v>
      </c>
      <c r="D82" s="27"/>
      <c r="E82" s="27"/>
      <c r="F82" s="30">
        <f>F83</f>
        <v>0</v>
      </c>
      <c r="G82" s="12"/>
    </row>
    <row r="83" spans="1:7" ht="28.5" hidden="1" customHeight="1">
      <c r="A83" s="43" t="s">
        <v>45</v>
      </c>
      <c r="B83" s="44" t="s">
        <v>244</v>
      </c>
      <c r="C83" s="29">
        <v>240</v>
      </c>
      <c r="D83" s="27">
        <v>4</v>
      </c>
      <c r="E83" s="27">
        <v>10</v>
      </c>
      <c r="F83" s="30"/>
      <c r="G83" s="12"/>
    </row>
    <row r="84" spans="1:7" s="149" customFormat="1" ht="28.5" hidden="1" customHeight="1">
      <c r="A84" s="72" t="s">
        <v>248</v>
      </c>
      <c r="B84" s="73" t="s">
        <v>245</v>
      </c>
      <c r="C84" s="23"/>
      <c r="D84" s="21"/>
      <c r="E84" s="21"/>
      <c r="F84" s="24">
        <f>F85</f>
        <v>0</v>
      </c>
      <c r="G84" s="148"/>
    </row>
    <row r="85" spans="1:7" ht="25.5" hidden="1" customHeight="1">
      <c r="A85" s="43" t="s">
        <v>44</v>
      </c>
      <c r="B85" s="44" t="s">
        <v>245</v>
      </c>
      <c r="C85" s="29">
        <v>200</v>
      </c>
      <c r="D85" s="27"/>
      <c r="E85" s="27"/>
      <c r="F85" s="30">
        <f>F86</f>
        <v>0</v>
      </c>
      <c r="G85" s="12"/>
    </row>
    <row r="86" spans="1:7" ht="24" hidden="1" customHeight="1">
      <c r="A86" s="43" t="s">
        <v>45</v>
      </c>
      <c r="B86" s="44" t="s">
        <v>245</v>
      </c>
      <c r="C86" s="29">
        <v>240</v>
      </c>
      <c r="D86" s="27">
        <v>4</v>
      </c>
      <c r="E86" s="27">
        <v>10</v>
      </c>
      <c r="F86" s="30"/>
      <c r="G86" s="12"/>
    </row>
    <row r="87" spans="1:7" s="149" customFormat="1" ht="24" hidden="1" customHeight="1">
      <c r="A87" s="72" t="s">
        <v>146</v>
      </c>
      <c r="B87" s="73" t="s">
        <v>147</v>
      </c>
      <c r="C87" s="23"/>
      <c r="D87" s="21"/>
      <c r="E87" s="21"/>
      <c r="F87" s="24">
        <f>F88</f>
        <v>0</v>
      </c>
      <c r="G87" s="148"/>
    </row>
    <row r="88" spans="1:7" s="149" customFormat="1" ht="23.25" hidden="1" customHeight="1">
      <c r="A88" s="72" t="s">
        <v>148</v>
      </c>
      <c r="B88" s="73" t="s">
        <v>149</v>
      </c>
      <c r="C88" s="23"/>
      <c r="D88" s="21"/>
      <c r="E88" s="21"/>
      <c r="F88" s="24">
        <f>F89</f>
        <v>0</v>
      </c>
      <c r="G88" s="148"/>
    </row>
    <row r="89" spans="1:7" ht="25.5" hidden="1" customHeight="1">
      <c r="A89" s="43" t="s">
        <v>113</v>
      </c>
      <c r="B89" s="44" t="s">
        <v>149</v>
      </c>
      <c r="C89" s="29">
        <v>400</v>
      </c>
      <c r="D89" s="27"/>
      <c r="E89" s="27"/>
      <c r="F89" s="30">
        <f>F90</f>
        <v>0</v>
      </c>
      <c r="G89" s="12"/>
    </row>
    <row r="90" spans="1:7" ht="25.5" hidden="1" customHeight="1">
      <c r="A90" s="43" t="s">
        <v>114</v>
      </c>
      <c r="B90" s="44" t="s">
        <v>149</v>
      </c>
      <c r="C90" s="29">
        <v>410</v>
      </c>
      <c r="D90" s="27">
        <v>5</v>
      </c>
      <c r="E90" s="27">
        <v>1</v>
      </c>
      <c r="F90" s="30"/>
      <c r="G90" s="12"/>
    </row>
    <row r="91" spans="1:7" s="149" customFormat="1" ht="25.5" hidden="1" customHeight="1">
      <c r="A91" s="72" t="s">
        <v>2</v>
      </c>
      <c r="B91" s="73" t="s">
        <v>166</v>
      </c>
      <c r="C91" s="23"/>
      <c r="D91" s="21"/>
      <c r="E91" s="21"/>
      <c r="F91" s="24">
        <f>F92+F95+F98</f>
        <v>0</v>
      </c>
      <c r="G91" s="148"/>
    </row>
    <row r="92" spans="1:7" s="149" customFormat="1" ht="25.5" hidden="1" customHeight="1">
      <c r="A92" s="72" t="s">
        <v>167</v>
      </c>
      <c r="B92" s="73" t="s">
        <v>168</v>
      </c>
      <c r="C92" s="23"/>
      <c r="D92" s="21"/>
      <c r="E92" s="21"/>
      <c r="F92" s="24">
        <f>F93</f>
        <v>0</v>
      </c>
      <c r="G92" s="148"/>
    </row>
    <row r="93" spans="1:7" ht="27" hidden="1" customHeight="1">
      <c r="A93" s="43" t="s">
        <v>46</v>
      </c>
      <c r="B93" s="44" t="s">
        <v>168</v>
      </c>
      <c r="C93" s="29">
        <v>800</v>
      </c>
      <c r="D93" s="27"/>
      <c r="E93" s="27"/>
      <c r="F93" s="30">
        <f>F94</f>
        <v>0</v>
      </c>
      <c r="G93" s="12"/>
    </row>
    <row r="94" spans="1:7" ht="25.5" hidden="1" customHeight="1">
      <c r="A94" s="43" t="s">
        <v>117</v>
      </c>
      <c r="B94" s="44" t="s">
        <v>168</v>
      </c>
      <c r="C94" s="29">
        <v>810</v>
      </c>
      <c r="D94" s="27">
        <v>5</v>
      </c>
      <c r="E94" s="27">
        <v>2</v>
      </c>
      <c r="F94" s="30"/>
      <c r="G94" s="12"/>
    </row>
    <row r="95" spans="1:7" s="149" customFormat="1" ht="26.25" hidden="1" customHeight="1">
      <c r="A95" s="72" t="s">
        <v>169</v>
      </c>
      <c r="B95" s="73" t="s">
        <v>170</v>
      </c>
      <c r="C95" s="23"/>
      <c r="D95" s="21"/>
      <c r="E95" s="21"/>
      <c r="F95" s="24">
        <f>F96</f>
        <v>0</v>
      </c>
      <c r="G95" s="148"/>
    </row>
    <row r="96" spans="1:7" ht="30" hidden="1" customHeight="1">
      <c r="A96" s="43" t="s">
        <v>46</v>
      </c>
      <c r="B96" s="44" t="s">
        <v>170</v>
      </c>
      <c r="C96" s="29">
        <v>800</v>
      </c>
      <c r="D96" s="27"/>
      <c r="E96" s="27"/>
      <c r="F96" s="30">
        <f>F97</f>
        <v>0</v>
      </c>
      <c r="G96" s="12"/>
    </row>
    <row r="97" spans="1:7" ht="28.5" hidden="1" customHeight="1">
      <c r="A97" s="43" t="s">
        <v>117</v>
      </c>
      <c r="B97" s="44" t="s">
        <v>170</v>
      </c>
      <c r="C97" s="29">
        <v>810</v>
      </c>
      <c r="D97" s="27">
        <v>5</v>
      </c>
      <c r="E97" s="27">
        <v>2</v>
      </c>
      <c r="F97" s="30"/>
      <c r="G97" s="12"/>
    </row>
    <row r="98" spans="1:7" s="149" customFormat="1" ht="0.75" hidden="1" customHeight="1">
      <c r="A98" s="72" t="s">
        <v>3</v>
      </c>
      <c r="B98" s="73" t="s">
        <v>171</v>
      </c>
      <c r="C98" s="23"/>
      <c r="D98" s="21"/>
      <c r="E98" s="21"/>
      <c r="F98" s="24">
        <f>F99+F101+F103</f>
        <v>0</v>
      </c>
      <c r="G98" s="148"/>
    </row>
    <row r="99" spans="1:7" ht="28.5" hidden="1" customHeight="1">
      <c r="A99" s="43" t="s">
        <v>44</v>
      </c>
      <c r="B99" s="44" t="s">
        <v>171</v>
      </c>
      <c r="C99" s="29">
        <v>200</v>
      </c>
      <c r="D99" s="27"/>
      <c r="E99" s="27"/>
      <c r="F99" s="30">
        <f>F100</f>
        <v>0</v>
      </c>
      <c r="G99" s="12"/>
    </row>
    <row r="100" spans="1:7" ht="30.75" hidden="1" customHeight="1">
      <c r="A100" s="43" t="s">
        <v>45</v>
      </c>
      <c r="B100" s="44" t="s">
        <v>171</v>
      </c>
      <c r="C100" s="29">
        <v>240</v>
      </c>
      <c r="D100" s="27">
        <v>5</v>
      </c>
      <c r="E100" s="27">
        <v>2</v>
      </c>
      <c r="F100" s="30"/>
      <c r="G100" s="12"/>
    </row>
    <row r="101" spans="1:7" ht="24.75" hidden="1" customHeight="1">
      <c r="A101" s="43" t="s">
        <v>113</v>
      </c>
      <c r="B101" s="44" t="s">
        <v>171</v>
      </c>
      <c r="C101" s="29">
        <v>400</v>
      </c>
      <c r="D101" s="27"/>
      <c r="E101" s="27"/>
      <c r="F101" s="30">
        <f>F102</f>
        <v>0</v>
      </c>
      <c r="G101" s="12"/>
    </row>
    <row r="102" spans="1:7" ht="33.75" hidden="1" customHeight="1">
      <c r="A102" s="43" t="s">
        <v>114</v>
      </c>
      <c r="B102" s="44" t="s">
        <v>171</v>
      </c>
      <c r="C102" s="29">
        <v>410</v>
      </c>
      <c r="D102" s="27">
        <v>5</v>
      </c>
      <c r="E102" s="27">
        <v>2</v>
      </c>
      <c r="F102" s="30"/>
      <c r="G102" s="12"/>
    </row>
    <row r="103" spans="1:7" ht="33" hidden="1" customHeight="1">
      <c r="A103" s="43" t="s">
        <v>46</v>
      </c>
      <c r="B103" s="44" t="s">
        <v>171</v>
      </c>
      <c r="C103" s="29">
        <v>800</v>
      </c>
      <c r="D103" s="27"/>
      <c r="E103" s="27"/>
      <c r="F103" s="30">
        <f>F104+F105+F106</f>
        <v>0</v>
      </c>
      <c r="G103" s="12"/>
    </row>
    <row r="104" spans="1:7" ht="31.5" hidden="1" customHeight="1">
      <c r="A104" s="43" t="s">
        <v>117</v>
      </c>
      <c r="B104" s="44" t="s">
        <v>171</v>
      </c>
      <c r="C104" s="29">
        <v>810</v>
      </c>
      <c r="D104" s="27">
        <v>5</v>
      </c>
      <c r="E104" s="27">
        <v>2</v>
      </c>
      <c r="F104" s="30"/>
      <c r="G104" s="12"/>
    </row>
    <row r="105" spans="1:7" ht="30" hidden="1" customHeight="1">
      <c r="A105" s="43" t="s">
        <v>68</v>
      </c>
      <c r="B105" s="44" t="s">
        <v>171</v>
      </c>
      <c r="C105" s="29">
        <v>830</v>
      </c>
      <c r="D105" s="27">
        <v>5</v>
      </c>
      <c r="E105" s="27">
        <v>2</v>
      </c>
      <c r="F105" s="30"/>
      <c r="G105" s="12"/>
    </row>
    <row r="106" spans="1:7" ht="30" hidden="1" customHeight="1">
      <c r="A106" s="43" t="s">
        <v>47</v>
      </c>
      <c r="B106" s="44" t="s">
        <v>171</v>
      </c>
      <c r="C106" s="29">
        <v>850</v>
      </c>
      <c r="D106" s="27">
        <v>5</v>
      </c>
      <c r="E106" s="27">
        <v>2</v>
      </c>
      <c r="F106" s="30"/>
      <c r="G106" s="12"/>
    </row>
    <row r="107" spans="1:7" s="149" customFormat="1" ht="32.1" customHeight="1">
      <c r="A107" s="72" t="s">
        <v>345</v>
      </c>
      <c r="B107" s="73" t="s">
        <v>175</v>
      </c>
      <c r="C107" s="23" t="s">
        <v>20</v>
      </c>
      <c r="D107" s="21"/>
      <c r="E107" s="21"/>
      <c r="F107" s="24">
        <f>F108+F116+F122+F128</f>
        <v>176.5</v>
      </c>
      <c r="G107" s="148"/>
    </row>
    <row r="108" spans="1:7" s="149" customFormat="1" ht="48" customHeight="1">
      <c r="A108" s="72" t="s">
        <v>346</v>
      </c>
      <c r="B108" s="73" t="s">
        <v>176</v>
      </c>
      <c r="C108" s="23"/>
      <c r="D108" s="21"/>
      <c r="E108" s="21"/>
      <c r="F108" s="24">
        <f>F109</f>
        <v>58.5</v>
      </c>
      <c r="G108" s="148"/>
    </row>
    <row r="109" spans="1:7" s="149" customFormat="1" ht="62.25" customHeight="1">
      <c r="A109" s="72" t="s">
        <v>341</v>
      </c>
      <c r="B109" s="73" t="s">
        <v>177</v>
      </c>
      <c r="C109" s="23"/>
      <c r="D109" s="21"/>
      <c r="E109" s="21"/>
      <c r="F109" s="24">
        <f>F110+F112+F114</f>
        <v>58.5</v>
      </c>
      <c r="G109" s="148"/>
    </row>
    <row r="110" spans="1:7" ht="31.5" hidden="1" customHeight="1">
      <c r="A110" s="43" t="s">
        <v>44</v>
      </c>
      <c r="B110" s="44" t="s">
        <v>177</v>
      </c>
      <c r="C110" s="29">
        <v>200</v>
      </c>
      <c r="D110" s="27"/>
      <c r="E110" s="27"/>
      <c r="F110" s="30">
        <f>F111</f>
        <v>0</v>
      </c>
      <c r="G110" s="12"/>
    </row>
    <row r="111" spans="1:7" ht="31.5" hidden="1" customHeight="1">
      <c r="A111" s="43" t="s">
        <v>45</v>
      </c>
      <c r="B111" s="44" t="s">
        <v>177</v>
      </c>
      <c r="C111" s="29">
        <v>240</v>
      </c>
      <c r="D111" s="27">
        <v>5</v>
      </c>
      <c r="E111" s="27">
        <v>3</v>
      </c>
      <c r="F111" s="30"/>
      <c r="G111" s="12"/>
    </row>
    <row r="112" spans="1:7" ht="31.5" hidden="1" customHeight="1">
      <c r="A112" s="43" t="s">
        <v>113</v>
      </c>
      <c r="B112" s="44" t="s">
        <v>177</v>
      </c>
      <c r="C112" s="29">
        <v>400</v>
      </c>
      <c r="D112" s="27"/>
      <c r="E112" s="27"/>
      <c r="F112" s="30">
        <f>F113</f>
        <v>0</v>
      </c>
      <c r="G112" s="12"/>
    </row>
    <row r="113" spans="1:7" ht="15.75" hidden="1" customHeight="1">
      <c r="A113" s="43" t="s">
        <v>114</v>
      </c>
      <c r="B113" s="44" t="s">
        <v>177</v>
      </c>
      <c r="C113" s="29">
        <v>410</v>
      </c>
      <c r="D113" s="27">
        <v>5</v>
      </c>
      <c r="E113" s="27">
        <v>3</v>
      </c>
      <c r="F113" s="30"/>
      <c r="G113" s="12"/>
    </row>
    <row r="114" spans="1:7" ht="15.75" customHeight="1">
      <c r="A114" s="43" t="s">
        <v>46</v>
      </c>
      <c r="B114" s="44" t="s">
        <v>177</v>
      </c>
      <c r="C114" s="29">
        <v>800</v>
      </c>
      <c r="D114" s="27"/>
      <c r="E114" s="27"/>
      <c r="F114" s="30">
        <f>F115</f>
        <v>58.5</v>
      </c>
      <c r="G114" s="12"/>
    </row>
    <row r="115" spans="1:7" ht="58.5" customHeight="1">
      <c r="A115" s="43" t="s">
        <v>117</v>
      </c>
      <c r="B115" s="44" t="s">
        <v>177</v>
      </c>
      <c r="C115" s="29">
        <v>810</v>
      </c>
      <c r="D115" s="27">
        <v>5</v>
      </c>
      <c r="E115" s="27">
        <v>3</v>
      </c>
      <c r="F115" s="30">
        <v>58.5</v>
      </c>
      <c r="G115" s="12"/>
    </row>
    <row r="116" spans="1:7" s="149" customFormat="1" ht="48" customHeight="1">
      <c r="A116" s="72" t="s">
        <v>347</v>
      </c>
      <c r="B116" s="73" t="s">
        <v>178</v>
      </c>
      <c r="C116" s="23"/>
      <c r="D116" s="21"/>
      <c r="E116" s="21"/>
      <c r="F116" s="24">
        <f>F117</f>
        <v>10</v>
      </c>
      <c r="G116" s="148"/>
    </row>
    <row r="117" spans="1:7" s="149" customFormat="1" ht="70.5" customHeight="1">
      <c r="A117" s="72" t="s">
        <v>22</v>
      </c>
      <c r="B117" s="73" t="s">
        <v>179</v>
      </c>
      <c r="C117" s="23"/>
      <c r="D117" s="21"/>
      <c r="E117" s="21"/>
      <c r="F117" s="24">
        <f>F118+F120</f>
        <v>10</v>
      </c>
      <c r="G117" s="148"/>
    </row>
    <row r="118" spans="1:7" ht="32.1" customHeight="1">
      <c r="A118" s="43" t="s">
        <v>140</v>
      </c>
      <c r="B118" s="44" t="s">
        <v>179</v>
      </c>
      <c r="C118" s="29">
        <v>200</v>
      </c>
      <c r="D118" s="27"/>
      <c r="E118" s="27"/>
      <c r="F118" s="30">
        <f>F119</f>
        <v>10</v>
      </c>
      <c r="G118" s="12"/>
    </row>
    <row r="119" spans="1:7" ht="32.1" customHeight="1">
      <c r="A119" s="43" t="s">
        <v>45</v>
      </c>
      <c r="B119" s="44" t="s">
        <v>179</v>
      </c>
      <c r="C119" s="29">
        <v>240</v>
      </c>
      <c r="D119" s="27">
        <v>5</v>
      </c>
      <c r="E119" s="27">
        <v>3</v>
      </c>
      <c r="F119" s="30">
        <v>10</v>
      </c>
      <c r="G119" s="12"/>
    </row>
    <row r="120" spans="1:7" ht="0.75" customHeight="1">
      <c r="A120" s="43" t="s">
        <v>46</v>
      </c>
      <c r="B120" s="44" t="s">
        <v>179</v>
      </c>
      <c r="C120" s="29">
        <v>800</v>
      </c>
      <c r="D120" s="27"/>
      <c r="E120" s="27"/>
      <c r="F120" s="30">
        <f>F121</f>
        <v>0</v>
      </c>
      <c r="G120" s="12"/>
    </row>
    <row r="121" spans="1:7" ht="48" hidden="1" customHeight="1">
      <c r="A121" s="43" t="s">
        <v>117</v>
      </c>
      <c r="B121" s="44" t="s">
        <v>179</v>
      </c>
      <c r="C121" s="29">
        <v>810</v>
      </c>
      <c r="D121" s="27">
        <v>5</v>
      </c>
      <c r="E121" s="27">
        <v>3</v>
      </c>
      <c r="F121" s="30"/>
      <c r="G121" s="12"/>
    </row>
    <row r="122" spans="1:7" s="149" customFormat="1" ht="48" hidden="1" customHeight="1">
      <c r="A122" s="72" t="s">
        <v>180</v>
      </c>
      <c r="B122" s="73" t="s">
        <v>181</v>
      </c>
      <c r="C122" s="23"/>
      <c r="D122" s="21"/>
      <c r="E122" s="21"/>
      <c r="F122" s="24">
        <f>F123</f>
        <v>8</v>
      </c>
      <c r="G122" s="148"/>
    </row>
    <row r="123" spans="1:7" s="149" customFormat="1" ht="75" customHeight="1">
      <c r="A123" s="72" t="s">
        <v>377</v>
      </c>
      <c r="B123" s="73" t="s">
        <v>182</v>
      </c>
      <c r="C123" s="23"/>
      <c r="D123" s="21"/>
      <c r="E123" s="21"/>
      <c r="F123" s="24">
        <f>F124+F126</f>
        <v>8</v>
      </c>
      <c r="G123" s="148"/>
    </row>
    <row r="124" spans="1:7" ht="39.75" customHeight="1">
      <c r="A124" s="43" t="s">
        <v>44</v>
      </c>
      <c r="B124" s="44" t="s">
        <v>182</v>
      </c>
      <c r="C124" s="29">
        <v>200</v>
      </c>
      <c r="D124" s="27"/>
      <c r="E124" s="27"/>
      <c r="F124" s="30">
        <f>F125</f>
        <v>8</v>
      </c>
      <c r="G124" s="12"/>
    </row>
    <row r="125" spans="1:7" ht="29.25" customHeight="1">
      <c r="A125" s="43" t="s">
        <v>45</v>
      </c>
      <c r="B125" s="44" t="s">
        <v>182</v>
      </c>
      <c r="C125" s="29">
        <v>240</v>
      </c>
      <c r="D125" s="27">
        <v>5</v>
      </c>
      <c r="E125" s="27">
        <v>3</v>
      </c>
      <c r="F125" s="30">
        <v>8</v>
      </c>
      <c r="G125" s="12"/>
    </row>
    <row r="126" spans="1:7" ht="58.5" hidden="1" customHeight="1">
      <c r="A126" s="43" t="s">
        <v>46</v>
      </c>
      <c r="B126" s="44" t="s">
        <v>182</v>
      </c>
      <c r="C126" s="29">
        <v>800</v>
      </c>
      <c r="D126" s="27"/>
      <c r="E126" s="27"/>
      <c r="F126" s="30">
        <f>F127</f>
        <v>0</v>
      </c>
      <c r="G126" s="12"/>
    </row>
    <row r="127" spans="1:7" ht="63.75" hidden="1" customHeight="1">
      <c r="A127" s="43" t="s">
        <v>117</v>
      </c>
      <c r="B127" s="44" t="s">
        <v>182</v>
      </c>
      <c r="C127" s="29">
        <v>810</v>
      </c>
      <c r="D127" s="27">
        <v>5</v>
      </c>
      <c r="E127" s="27">
        <v>3</v>
      </c>
      <c r="F127" s="30"/>
      <c r="G127" s="12"/>
    </row>
    <row r="128" spans="1:7" s="149" customFormat="1" ht="78.75" customHeight="1">
      <c r="A128" s="72" t="s">
        <v>348</v>
      </c>
      <c r="B128" s="73" t="s">
        <v>183</v>
      </c>
      <c r="C128" s="23"/>
      <c r="D128" s="21"/>
      <c r="E128" s="21"/>
      <c r="F128" s="24">
        <f>F129</f>
        <v>100</v>
      </c>
      <c r="G128" s="148"/>
    </row>
    <row r="129" spans="1:7" s="149" customFormat="1" ht="79.5" customHeight="1">
      <c r="A129" s="72" t="s">
        <v>349</v>
      </c>
      <c r="B129" s="73" t="s">
        <v>184</v>
      </c>
      <c r="C129" s="23"/>
      <c r="D129" s="21"/>
      <c r="E129" s="21"/>
      <c r="F129" s="24">
        <f>F130+F132</f>
        <v>100</v>
      </c>
      <c r="G129" s="148"/>
    </row>
    <row r="130" spans="1:7" ht="32.1" customHeight="1">
      <c r="A130" s="43" t="s">
        <v>140</v>
      </c>
      <c r="B130" s="44" t="s">
        <v>184</v>
      </c>
      <c r="C130" s="29">
        <v>200</v>
      </c>
      <c r="D130" s="27"/>
      <c r="E130" s="27"/>
      <c r="F130" s="30">
        <f>F131</f>
        <v>100</v>
      </c>
      <c r="G130" s="12"/>
    </row>
    <row r="131" spans="1:7" ht="32.1" customHeight="1">
      <c r="A131" s="43" t="s">
        <v>45</v>
      </c>
      <c r="B131" s="44" t="s">
        <v>184</v>
      </c>
      <c r="C131" s="29">
        <v>240</v>
      </c>
      <c r="D131" s="27">
        <v>5</v>
      </c>
      <c r="E131" s="27">
        <v>3</v>
      </c>
      <c r="F131" s="30">
        <v>100</v>
      </c>
      <c r="G131" s="12"/>
    </row>
    <row r="132" spans="1:7" ht="0.75" customHeight="1">
      <c r="A132" s="43" t="s">
        <v>46</v>
      </c>
      <c r="B132" s="44" t="s">
        <v>184</v>
      </c>
      <c r="C132" s="29">
        <v>800</v>
      </c>
      <c r="D132" s="27"/>
      <c r="E132" s="27"/>
      <c r="F132" s="30">
        <f>F133</f>
        <v>0</v>
      </c>
      <c r="G132" s="12"/>
    </row>
    <row r="133" spans="1:7" ht="48" hidden="1" customHeight="1">
      <c r="A133" s="43" t="s">
        <v>117</v>
      </c>
      <c r="B133" s="44" t="s">
        <v>184</v>
      </c>
      <c r="C133" s="29">
        <v>810</v>
      </c>
      <c r="D133" s="27">
        <v>5</v>
      </c>
      <c r="E133" s="27">
        <v>3</v>
      </c>
      <c r="F133" s="30"/>
      <c r="G133" s="12"/>
    </row>
    <row r="134" spans="1:7" s="149" customFormat="1" ht="54.75" customHeight="1">
      <c r="A134" s="150" t="s">
        <v>342</v>
      </c>
      <c r="B134" s="73" t="s">
        <v>199</v>
      </c>
      <c r="C134" s="23" t="s">
        <v>20</v>
      </c>
      <c r="D134" s="21"/>
      <c r="E134" s="21"/>
      <c r="F134" s="24">
        <f>F135+F138+F141+F151</f>
        <v>2882.3</v>
      </c>
      <c r="G134" s="148"/>
    </row>
    <row r="135" spans="1:7" s="149" customFormat="1" ht="18" customHeight="1">
      <c r="A135" s="72" t="s">
        <v>207</v>
      </c>
      <c r="B135" s="73" t="s">
        <v>208</v>
      </c>
      <c r="C135" s="23"/>
      <c r="D135" s="21"/>
      <c r="E135" s="21"/>
      <c r="F135" s="24">
        <f>F136</f>
        <v>352.4</v>
      </c>
      <c r="G135" s="148"/>
    </row>
    <row r="136" spans="1:7" ht="23.25" customHeight="1">
      <c r="A136" s="43" t="s">
        <v>53</v>
      </c>
      <c r="B136" s="44" t="s">
        <v>208</v>
      </c>
      <c r="C136" s="94">
        <v>500</v>
      </c>
      <c r="D136" s="93"/>
      <c r="E136" s="93"/>
      <c r="F136" s="95">
        <f>F137</f>
        <v>352.4</v>
      </c>
      <c r="G136" s="12"/>
    </row>
    <row r="137" spans="1:7" ht="21" customHeight="1">
      <c r="A137" s="43" t="s">
        <v>54</v>
      </c>
      <c r="B137" s="44" t="s">
        <v>208</v>
      </c>
      <c r="C137" s="94">
        <v>540</v>
      </c>
      <c r="D137" s="93">
        <v>8</v>
      </c>
      <c r="E137" s="93">
        <v>1</v>
      </c>
      <c r="F137" s="95">
        <v>352.4</v>
      </c>
      <c r="G137" s="12"/>
    </row>
    <row r="138" spans="1:7" s="149" customFormat="1" ht="44.25" hidden="1" customHeight="1">
      <c r="A138" s="150" t="s">
        <v>200</v>
      </c>
      <c r="B138" s="73" t="s">
        <v>201</v>
      </c>
      <c r="C138" s="23"/>
      <c r="D138" s="21"/>
      <c r="E138" s="21"/>
      <c r="F138" s="24">
        <f>F139</f>
        <v>0</v>
      </c>
      <c r="G138" s="148"/>
    </row>
    <row r="139" spans="1:7" ht="45.75" hidden="1" customHeight="1">
      <c r="A139" s="43" t="s">
        <v>44</v>
      </c>
      <c r="B139" s="44" t="s">
        <v>201</v>
      </c>
      <c r="C139" s="94">
        <v>200</v>
      </c>
      <c r="D139" s="93"/>
      <c r="E139" s="93"/>
      <c r="F139" s="95">
        <f>F140</f>
        <v>0</v>
      </c>
      <c r="G139" s="12"/>
    </row>
    <row r="140" spans="1:7" ht="46.5" hidden="1" customHeight="1">
      <c r="A140" s="96" t="s">
        <v>45</v>
      </c>
      <c r="B140" s="44" t="s">
        <v>201</v>
      </c>
      <c r="C140" s="94">
        <v>240</v>
      </c>
      <c r="D140" s="93">
        <v>8</v>
      </c>
      <c r="E140" s="93">
        <v>1</v>
      </c>
      <c r="F140" s="95">
        <v>0</v>
      </c>
      <c r="G140" s="12"/>
    </row>
    <row r="141" spans="1:7" s="149" customFormat="1" ht="48" customHeight="1">
      <c r="A141" s="150" t="s">
        <v>27</v>
      </c>
      <c r="B141" s="73" t="s">
        <v>202</v>
      </c>
      <c r="C141" s="23"/>
      <c r="D141" s="21"/>
      <c r="E141" s="21"/>
      <c r="F141" s="24">
        <f>F142+F144+F146+F148</f>
        <v>2529.9</v>
      </c>
      <c r="G141" s="148"/>
    </row>
    <row r="142" spans="1:7" ht="63.95" customHeight="1">
      <c r="A142" s="43" t="s">
        <v>36</v>
      </c>
      <c r="B142" s="44" t="s">
        <v>202</v>
      </c>
      <c r="C142" s="94">
        <v>100</v>
      </c>
      <c r="D142" s="93"/>
      <c r="E142" s="93"/>
      <c r="F142" s="95">
        <f>F143</f>
        <v>1665.9</v>
      </c>
      <c r="G142" s="12"/>
    </row>
    <row r="143" spans="1:7" ht="15.95" customHeight="1">
      <c r="A143" s="101" t="s">
        <v>203</v>
      </c>
      <c r="B143" s="44" t="s">
        <v>202</v>
      </c>
      <c r="C143" s="94">
        <v>110</v>
      </c>
      <c r="D143" s="93">
        <v>8</v>
      </c>
      <c r="E143" s="93">
        <v>1</v>
      </c>
      <c r="F143" s="95">
        <v>1665.9</v>
      </c>
      <c r="G143" s="12"/>
    </row>
    <row r="144" spans="1:7" ht="32.1" customHeight="1">
      <c r="A144" s="43" t="s">
        <v>140</v>
      </c>
      <c r="B144" s="44" t="s">
        <v>202</v>
      </c>
      <c r="C144" s="94">
        <v>200</v>
      </c>
      <c r="D144" s="93"/>
      <c r="E144" s="93"/>
      <c r="F144" s="95">
        <f>F145</f>
        <v>753</v>
      </c>
      <c r="G144" s="12"/>
    </row>
    <row r="145" spans="1:7" ht="32.1" customHeight="1">
      <c r="A145" s="96" t="s">
        <v>45</v>
      </c>
      <c r="B145" s="44" t="s">
        <v>202</v>
      </c>
      <c r="C145" s="94">
        <v>240</v>
      </c>
      <c r="D145" s="93">
        <v>8</v>
      </c>
      <c r="E145" s="93">
        <v>1</v>
      </c>
      <c r="F145" s="95">
        <v>753</v>
      </c>
      <c r="G145" s="12"/>
    </row>
    <row r="146" spans="1:7" ht="15.95" customHeight="1">
      <c r="A146" s="43" t="s">
        <v>46</v>
      </c>
      <c r="B146" s="44" t="s">
        <v>202</v>
      </c>
      <c r="C146" s="94">
        <v>800</v>
      </c>
      <c r="D146" s="93"/>
      <c r="E146" s="93"/>
      <c r="F146" s="95">
        <f>F147</f>
        <v>111</v>
      </c>
      <c r="G146" s="12"/>
    </row>
    <row r="147" spans="1:7" ht="17.25" customHeight="1">
      <c r="A147" s="43" t="s">
        <v>47</v>
      </c>
      <c r="B147" s="44" t="s">
        <v>202</v>
      </c>
      <c r="C147" s="94">
        <v>850</v>
      </c>
      <c r="D147" s="93">
        <v>8</v>
      </c>
      <c r="E147" s="93">
        <v>1</v>
      </c>
      <c r="F147" s="95">
        <v>111</v>
      </c>
      <c r="G147" s="12"/>
    </row>
    <row r="148" spans="1:7" ht="33.75" hidden="1" customHeight="1">
      <c r="A148" s="43" t="s">
        <v>204</v>
      </c>
      <c r="B148" s="44" t="s">
        <v>202</v>
      </c>
      <c r="C148" s="94">
        <v>600</v>
      </c>
      <c r="D148" s="93"/>
      <c r="E148" s="93"/>
      <c r="F148" s="95">
        <f>F149+F150</f>
        <v>0</v>
      </c>
      <c r="G148" s="12"/>
    </row>
    <row r="149" spans="1:7" ht="31.5" hidden="1" customHeight="1">
      <c r="A149" s="43" t="s">
        <v>205</v>
      </c>
      <c r="B149" s="44" t="s">
        <v>202</v>
      </c>
      <c r="C149" s="94">
        <v>610</v>
      </c>
      <c r="D149" s="93">
        <v>8</v>
      </c>
      <c r="E149" s="93">
        <v>1</v>
      </c>
      <c r="F149" s="95"/>
      <c r="G149" s="12"/>
    </row>
    <row r="150" spans="1:7" ht="54" hidden="1" customHeight="1">
      <c r="A150" s="43" t="s">
        <v>206</v>
      </c>
      <c r="B150" s="44" t="s">
        <v>202</v>
      </c>
      <c r="C150" s="94">
        <v>620</v>
      </c>
      <c r="D150" s="93">
        <v>8</v>
      </c>
      <c r="E150" s="93">
        <v>1</v>
      </c>
      <c r="F150" s="95"/>
      <c r="G150" s="12"/>
    </row>
    <row r="151" spans="1:7" s="149" customFormat="1" ht="78.75" hidden="1">
      <c r="A151" s="72" t="s">
        <v>209</v>
      </c>
      <c r="B151" s="73" t="s">
        <v>210</v>
      </c>
      <c r="C151" s="23"/>
      <c r="D151" s="21"/>
      <c r="E151" s="21"/>
      <c r="F151" s="24">
        <f>F152+F154+F156+F158</f>
        <v>0</v>
      </c>
      <c r="G151" s="148"/>
    </row>
    <row r="152" spans="1:7" ht="36.75" hidden="1" customHeight="1">
      <c r="A152" s="43" t="s">
        <v>36</v>
      </c>
      <c r="B152" s="44" t="s">
        <v>210</v>
      </c>
      <c r="C152" s="94">
        <v>100</v>
      </c>
      <c r="D152" s="93"/>
      <c r="E152" s="93"/>
      <c r="F152" s="95">
        <f>F153</f>
        <v>0</v>
      </c>
      <c r="G152" s="12"/>
    </row>
    <row r="153" spans="1:7" ht="36.75" hidden="1" customHeight="1">
      <c r="A153" s="101" t="s">
        <v>203</v>
      </c>
      <c r="B153" s="44" t="s">
        <v>210</v>
      </c>
      <c r="C153" s="94">
        <v>110</v>
      </c>
      <c r="D153" s="93">
        <v>8</v>
      </c>
      <c r="E153" s="93">
        <v>1</v>
      </c>
      <c r="F153" s="95"/>
      <c r="G153" s="12"/>
    </row>
    <row r="154" spans="1:7" ht="1.5" hidden="1" customHeight="1">
      <c r="A154" s="96" t="s">
        <v>140</v>
      </c>
      <c r="B154" s="44" t="s">
        <v>210</v>
      </c>
      <c r="C154" s="94">
        <v>200</v>
      </c>
      <c r="D154" s="93"/>
      <c r="E154" s="93"/>
      <c r="F154" s="95">
        <f>F155</f>
        <v>0</v>
      </c>
      <c r="G154" s="12"/>
    </row>
    <row r="155" spans="1:7" ht="36" hidden="1" customHeight="1">
      <c r="A155" s="96" t="s">
        <v>45</v>
      </c>
      <c r="B155" s="44" t="s">
        <v>210</v>
      </c>
      <c r="C155" s="94">
        <v>240</v>
      </c>
      <c r="D155" s="93">
        <v>8</v>
      </c>
      <c r="E155" s="93">
        <v>1</v>
      </c>
      <c r="F155" s="95"/>
      <c r="G155" s="12"/>
    </row>
    <row r="156" spans="1:7" ht="33.75" hidden="1" customHeight="1">
      <c r="A156" s="43" t="s">
        <v>46</v>
      </c>
      <c r="B156" s="44" t="s">
        <v>210</v>
      </c>
      <c r="C156" s="94">
        <v>800</v>
      </c>
      <c r="D156" s="93"/>
      <c r="E156" s="93"/>
      <c r="F156" s="95">
        <f>F157</f>
        <v>0</v>
      </c>
      <c r="G156" s="12"/>
    </row>
    <row r="157" spans="1:7" ht="33" hidden="1" customHeight="1">
      <c r="A157" s="43" t="s">
        <v>47</v>
      </c>
      <c r="B157" s="44" t="s">
        <v>210</v>
      </c>
      <c r="C157" s="94">
        <v>850</v>
      </c>
      <c r="D157" s="93">
        <v>8</v>
      </c>
      <c r="E157" s="93">
        <v>1</v>
      </c>
      <c r="F157" s="95"/>
      <c r="G157" s="12"/>
    </row>
    <row r="158" spans="1:7" ht="33" hidden="1" customHeight="1">
      <c r="A158" s="43" t="s">
        <v>204</v>
      </c>
      <c r="B158" s="44" t="s">
        <v>210</v>
      </c>
      <c r="C158" s="94">
        <v>600</v>
      </c>
      <c r="D158" s="93"/>
      <c r="E158" s="93"/>
      <c r="F158" s="95">
        <f>F159+F160</f>
        <v>0</v>
      </c>
      <c r="G158" s="12"/>
    </row>
    <row r="159" spans="1:7" ht="33" hidden="1" customHeight="1">
      <c r="A159" s="43" t="s">
        <v>205</v>
      </c>
      <c r="B159" s="44" t="s">
        <v>210</v>
      </c>
      <c r="C159" s="94">
        <v>610</v>
      </c>
      <c r="D159" s="93">
        <v>8</v>
      </c>
      <c r="E159" s="93">
        <v>1</v>
      </c>
      <c r="F159" s="95"/>
      <c r="G159" s="12"/>
    </row>
    <row r="160" spans="1:7" ht="44.25" hidden="1" customHeight="1">
      <c r="A160" s="43" t="s">
        <v>206</v>
      </c>
      <c r="B160" s="44" t="s">
        <v>210</v>
      </c>
      <c r="C160" s="94">
        <v>620</v>
      </c>
      <c r="D160" s="93">
        <v>8</v>
      </c>
      <c r="E160" s="93">
        <v>1</v>
      </c>
      <c r="F160" s="95"/>
      <c r="G160" s="12"/>
    </row>
    <row r="161" spans="1:7" s="149" customFormat="1" ht="50.25" customHeight="1">
      <c r="A161" s="72" t="s">
        <v>350</v>
      </c>
      <c r="B161" s="73" t="s">
        <v>226</v>
      </c>
      <c r="C161" s="23" t="s">
        <v>20</v>
      </c>
      <c r="D161" s="21"/>
      <c r="E161" s="21"/>
      <c r="F161" s="24">
        <f>F162+F172</f>
        <v>52</v>
      </c>
      <c r="G161" s="148"/>
    </row>
    <row r="162" spans="1:7" s="149" customFormat="1" ht="63.75" customHeight="1">
      <c r="A162" s="72" t="s">
        <v>30</v>
      </c>
      <c r="B162" s="73" t="s">
        <v>228</v>
      </c>
      <c r="C162" s="23"/>
      <c r="D162" s="21"/>
      <c r="E162" s="21"/>
      <c r="F162" s="24">
        <f>F163+F166+F169</f>
        <v>52</v>
      </c>
      <c r="G162" s="148"/>
    </row>
    <row r="163" spans="1:7" ht="0.75" customHeight="1">
      <c r="A163" s="43" t="s">
        <v>36</v>
      </c>
      <c r="B163" s="44" t="s">
        <v>228</v>
      </c>
      <c r="C163" s="94">
        <v>100</v>
      </c>
      <c r="D163" s="93"/>
      <c r="E163" s="93"/>
      <c r="F163" s="95">
        <f>F164+F165</f>
        <v>0</v>
      </c>
      <c r="G163" s="12"/>
    </row>
    <row r="164" spans="1:7" ht="15.75" hidden="1" customHeight="1">
      <c r="A164" s="101" t="s">
        <v>203</v>
      </c>
      <c r="B164" s="44" t="s">
        <v>228</v>
      </c>
      <c r="C164" s="94">
        <v>110</v>
      </c>
      <c r="D164" s="93">
        <v>11</v>
      </c>
      <c r="E164" s="93">
        <v>2</v>
      </c>
      <c r="F164" s="95"/>
      <c r="G164" s="12"/>
    </row>
    <row r="165" spans="1:7" ht="15.75" hidden="1" customHeight="1">
      <c r="A165" s="101" t="s">
        <v>203</v>
      </c>
      <c r="B165" s="44" t="s">
        <v>228</v>
      </c>
      <c r="C165" s="29">
        <v>110</v>
      </c>
      <c r="D165" s="93">
        <v>11</v>
      </c>
      <c r="E165" s="93">
        <v>5</v>
      </c>
      <c r="F165" s="30"/>
      <c r="G165" s="12"/>
    </row>
    <row r="166" spans="1:7" ht="32.1" customHeight="1">
      <c r="A166" s="43" t="s">
        <v>140</v>
      </c>
      <c r="B166" s="44" t="s">
        <v>228</v>
      </c>
      <c r="C166" s="94">
        <v>200</v>
      </c>
      <c r="D166" s="93"/>
      <c r="E166" s="93"/>
      <c r="F166" s="95">
        <f>F167+F168</f>
        <v>52</v>
      </c>
      <c r="G166" s="12"/>
    </row>
    <row r="167" spans="1:7" ht="0.75" customHeight="1">
      <c r="A167" s="43" t="s">
        <v>45</v>
      </c>
      <c r="B167" s="44" t="s">
        <v>228</v>
      </c>
      <c r="C167" s="94">
        <v>240</v>
      </c>
      <c r="D167" s="93">
        <v>11</v>
      </c>
      <c r="E167" s="93">
        <v>2</v>
      </c>
      <c r="F167" s="95"/>
      <c r="G167" s="12"/>
    </row>
    <row r="168" spans="1:7" ht="31.5" customHeight="1">
      <c r="A168" s="43" t="s">
        <v>45</v>
      </c>
      <c r="B168" s="44" t="s">
        <v>228</v>
      </c>
      <c r="C168" s="29">
        <v>240</v>
      </c>
      <c r="D168" s="93">
        <v>11</v>
      </c>
      <c r="E168" s="93">
        <v>5</v>
      </c>
      <c r="F168" s="30">
        <v>52</v>
      </c>
      <c r="G168" s="12"/>
    </row>
    <row r="169" spans="1:7" ht="0.75" hidden="1" customHeight="1">
      <c r="A169" s="43" t="s">
        <v>46</v>
      </c>
      <c r="B169" s="44" t="s">
        <v>228</v>
      </c>
      <c r="C169" s="94">
        <v>800</v>
      </c>
      <c r="D169" s="93"/>
      <c r="E169" s="93"/>
      <c r="F169" s="95">
        <f>F170+F171</f>
        <v>0</v>
      </c>
      <c r="G169" s="12"/>
    </row>
    <row r="170" spans="1:7" ht="15.75" hidden="1" customHeight="1">
      <c r="A170" s="43" t="s">
        <v>47</v>
      </c>
      <c r="B170" s="44" t="s">
        <v>228</v>
      </c>
      <c r="C170" s="94">
        <v>850</v>
      </c>
      <c r="D170" s="93">
        <v>11</v>
      </c>
      <c r="E170" s="93">
        <v>2</v>
      </c>
      <c r="F170" s="95"/>
      <c r="G170" s="12"/>
    </row>
    <row r="171" spans="1:7" ht="15.75" hidden="1" customHeight="1">
      <c r="A171" s="43" t="s">
        <v>47</v>
      </c>
      <c r="B171" s="44" t="s">
        <v>228</v>
      </c>
      <c r="C171" s="29">
        <v>850</v>
      </c>
      <c r="D171" s="93">
        <v>11</v>
      </c>
      <c r="E171" s="93">
        <v>5</v>
      </c>
      <c r="F171" s="30"/>
      <c r="G171" s="12"/>
    </row>
    <row r="172" spans="1:7" s="149" customFormat="1" ht="48" hidden="1" customHeight="1">
      <c r="A172" s="72" t="s">
        <v>229</v>
      </c>
      <c r="B172" s="73" t="s">
        <v>230</v>
      </c>
      <c r="C172" s="23"/>
      <c r="D172" s="21"/>
      <c r="E172" s="21"/>
      <c r="F172" s="24">
        <f>F173</f>
        <v>0</v>
      </c>
      <c r="G172" s="148"/>
    </row>
    <row r="173" spans="1:7" ht="28.5" hidden="1" customHeight="1">
      <c r="A173" s="96" t="s">
        <v>231</v>
      </c>
      <c r="B173" s="44" t="s">
        <v>230</v>
      </c>
      <c r="C173" s="94">
        <v>600</v>
      </c>
      <c r="D173" s="93"/>
      <c r="E173" s="93"/>
      <c r="F173" s="95">
        <f>F174</f>
        <v>0</v>
      </c>
      <c r="G173" s="12"/>
    </row>
    <row r="174" spans="1:7" ht="15.75" hidden="1" customHeight="1">
      <c r="A174" s="96" t="s">
        <v>206</v>
      </c>
      <c r="B174" s="44" t="s">
        <v>230</v>
      </c>
      <c r="C174" s="94">
        <v>620</v>
      </c>
      <c r="D174" s="93">
        <v>11</v>
      </c>
      <c r="E174" s="93">
        <v>2</v>
      </c>
      <c r="F174" s="95"/>
      <c r="G174" s="12"/>
    </row>
    <row r="175" spans="1:7" s="149" customFormat="1" ht="0.75" customHeight="1">
      <c r="A175" s="72" t="s">
        <v>150</v>
      </c>
      <c r="B175" s="73" t="s">
        <v>151</v>
      </c>
      <c r="C175" s="23"/>
      <c r="D175" s="21"/>
      <c r="E175" s="21"/>
      <c r="F175" s="24">
        <f>F176</f>
        <v>0</v>
      </c>
      <c r="G175" s="148"/>
    </row>
    <row r="176" spans="1:7" s="149" customFormat="1" ht="48" hidden="1" customHeight="1">
      <c r="A176" s="72" t="s">
        <v>152</v>
      </c>
      <c r="B176" s="73" t="s">
        <v>153</v>
      </c>
      <c r="C176" s="23"/>
      <c r="D176" s="21"/>
      <c r="E176" s="21"/>
      <c r="F176" s="24">
        <f>F177</f>
        <v>0</v>
      </c>
      <c r="G176" s="148"/>
    </row>
    <row r="177" spans="1:7" ht="15.75" hidden="1" customHeight="1">
      <c r="A177" s="43" t="s">
        <v>46</v>
      </c>
      <c r="B177" s="44" t="s">
        <v>153</v>
      </c>
      <c r="C177" s="29">
        <v>800</v>
      </c>
      <c r="D177" s="27"/>
      <c r="E177" s="27"/>
      <c r="F177" s="30">
        <f>F178</f>
        <v>0</v>
      </c>
      <c r="G177" s="12"/>
    </row>
    <row r="178" spans="1:7" ht="48" hidden="1" customHeight="1">
      <c r="A178" s="43" t="s">
        <v>117</v>
      </c>
      <c r="B178" s="44" t="s">
        <v>153</v>
      </c>
      <c r="C178" s="29">
        <v>810</v>
      </c>
      <c r="D178" s="27">
        <v>5</v>
      </c>
      <c r="E178" s="27">
        <v>1</v>
      </c>
      <c r="F178" s="30"/>
      <c r="G178" s="12"/>
    </row>
    <row r="179" spans="1:7" s="149" customFormat="1" ht="68.25" customHeight="1">
      <c r="A179" s="72" t="s">
        <v>351</v>
      </c>
      <c r="B179" s="73" t="s">
        <v>193</v>
      </c>
      <c r="C179" s="23"/>
      <c r="D179" s="21"/>
      <c r="E179" s="21"/>
      <c r="F179" s="24">
        <f>F180</f>
        <v>5</v>
      </c>
      <c r="G179" s="148"/>
    </row>
    <row r="180" spans="1:7" s="149" customFormat="1" ht="52.5" customHeight="1">
      <c r="A180" s="72" t="s">
        <v>7</v>
      </c>
      <c r="B180" s="73" t="s">
        <v>194</v>
      </c>
      <c r="C180" s="23"/>
      <c r="D180" s="21"/>
      <c r="E180" s="21"/>
      <c r="F180" s="24">
        <f>F181</f>
        <v>5</v>
      </c>
      <c r="G180" s="148"/>
    </row>
    <row r="181" spans="1:7" ht="32.1" customHeight="1">
      <c r="A181" s="43" t="s">
        <v>140</v>
      </c>
      <c r="B181" s="44" t="s">
        <v>194</v>
      </c>
      <c r="C181" s="29">
        <v>200</v>
      </c>
      <c r="D181" s="93"/>
      <c r="E181" s="93"/>
      <c r="F181" s="30">
        <f>F182</f>
        <v>5</v>
      </c>
      <c r="G181" s="12"/>
    </row>
    <row r="182" spans="1:7" ht="30.75" customHeight="1">
      <c r="A182" s="96" t="s">
        <v>45</v>
      </c>
      <c r="B182" s="44" t="s">
        <v>194</v>
      </c>
      <c r="C182" s="29">
        <v>240</v>
      </c>
      <c r="D182" s="93">
        <v>7</v>
      </c>
      <c r="E182" s="93">
        <v>7</v>
      </c>
      <c r="F182" s="30">
        <v>5</v>
      </c>
      <c r="G182" s="12"/>
    </row>
    <row r="183" spans="1:7" s="149" customFormat="1" ht="48" hidden="1" customHeight="1">
      <c r="A183" s="72" t="s">
        <v>128</v>
      </c>
      <c r="B183" s="73" t="s">
        <v>129</v>
      </c>
      <c r="C183" s="23"/>
      <c r="D183" s="21"/>
      <c r="E183" s="21"/>
      <c r="F183" s="24">
        <f>F184+F191</f>
        <v>0</v>
      </c>
      <c r="G183" s="148"/>
    </row>
    <row r="184" spans="1:7" s="149" customFormat="1" ht="48" hidden="1" customHeight="1">
      <c r="A184" s="72" t="s">
        <v>130</v>
      </c>
      <c r="B184" s="73" t="s">
        <v>131</v>
      </c>
      <c r="C184" s="23"/>
      <c r="D184" s="21"/>
      <c r="E184" s="21"/>
      <c r="F184" s="24">
        <f>F185+F187+F189</f>
        <v>0</v>
      </c>
      <c r="G184" s="148"/>
    </row>
    <row r="185" spans="1:7" ht="31.5" hidden="1" customHeight="1">
      <c r="A185" s="43" t="s">
        <v>44</v>
      </c>
      <c r="B185" s="44" t="s">
        <v>131</v>
      </c>
      <c r="C185" s="29">
        <v>200</v>
      </c>
      <c r="D185" s="27"/>
      <c r="E185" s="27"/>
      <c r="F185" s="30">
        <f>F186</f>
        <v>0</v>
      </c>
      <c r="G185" s="12"/>
    </row>
    <row r="186" spans="1:7" ht="31.5" hidden="1" customHeight="1">
      <c r="A186" s="43" t="s">
        <v>45</v>
      </c>
      <c r="B186" s="44" t="s">
        <v>131</v>
      </c>
      <c r="C186" s="29">
        <v>240</v>
      </c>
      <c r="D186" s="27">
        <v>4</v>
      </c>
      <c r="E186" s="27">
        <v>9</v>
      </c>
      <c r="F186" s="30"/>
      <c r="G186" s="12"/>
    </row>
    <row r="187" spans="1:7" ht="31.5" hidden="1" customHeight="1">
      <c r="A187" s="43" t="s">
        <v>113</v>
      </c>
      <c r="B187" s="44" t="s">
        <v>131</v>
      </c>
      <c r="C187" s="29">
        <v>400</v>
      </c>
      <c r="D187" s="27"/>
      <c r="E187" s="27"/>
      <c r="F187" s="30">
        <f>F188</f>
        <v>0</v>
      </c>
      <c r="G187" s="12"/>
    </row>
    <row r="188" spans="1:7" ht="15.75" hidden="1" customHeight="1">
      <c r="A188" s="43" t="s">
        <v>114</v>
      </c>
      <c r="B188" s="44" t="s">
        <v>131</v>
      </c>
      <c r="C188" s="29">
        <v>410</v>
      </c>
      <c r="D188" s="27">
        <v>4</v>
      </c>
      <c r="E188" s="27">
        <v>9</v>
      </c>
      <c r="F188" s="30"/>
      <c r="G188" s="12"/>
    </row>
    <row r="189" spans="1:7" ht="15.75" hidden="1" customHeight="1">
      <c r="A189" s="43" t="s">
        <v>46</v>
      </c>
      <c r="B189" s="44" t="s">
        <v>131</v>
      </c>
      <c r="C189" s="29">
        <v>800</v>
      </c>
      <c r="D189" s="27"/>
      <c r="E189" s="27"/>
      <c r="F189" s="30">
        <f>F190</f>
        <v>0</v>
      </c>
      <c r="G189" s="12"/>
    </row>
    <row r="190" spans="1:7" ht="48" hidden="1" customHeight="1">
      <c r="A190" s="43" t="s">
        <v>117</v>
      </c>
      <c r="B190" s="44" t="s">
        <v>131</v>
      </c>
      <c r="C190" s="29">
        <v>810</v>
      </c>
      <c r="D190" s="27">
        <v>4</v>
      </c>
      <c r="E190" s="27">
        <v>9</v>
      </c>
      <c r="F190" s="30"/>
      <c r="G190" s="12"/>
    </row>
    <row r="191" spans="1:7" s="149" customFormat="1" ht="0.75" hidden="1" customHeight="1">
      <c r="A191" s="72" t="s">
        <v>132</v>
      </c>
      <c r="B191" s="73" t="s">
        <v>133</v>
      </c>
      <c r="C191" s="23"/>
      <c r="D191" s="21"/>
      <c r="E191" s="21"/>
      <c r="F191" s="24">
        <f>F192+F194+F196</f>
        <v>0</v>
      </c>
      <c r="G191" s="148"/>
    </row>
    <row r="192" spans="1:7" ht="31.5" hidden="1" customHeight="1">
      <c r="A192" s="43" t="s">
        <v>44</v>
      </c>
      <c r="B192" s="44" t="s">
        <v>133</v>
      </c>
      <c r="C192" s="29">
        <v>200</v>
      </c>
      <c r="D192" s="27"/>
      <c r="E192" s="27"/>
      <c r="F192" s="30">
        <f>F193</f>
        <v>0</v>
      </c>
      <c r="G192" s="12"/>
    </row>
    <row r="193" spans="1:7" ht="31.5" hidden="1" customHeight="1">
      <c r="A193" s="43" t="s">
        <v>45</v>
      </c>
      <c r="B193" s="44" t="s">
        <v>133</v>
      </c>
      <c r="C193" s="29">
        <v>240</v>
      </c>
      <c r="D193" s="27">
        <v>4</v>
      </c>
      <c r="E193" s="27">
        <v>9</v>
      </c>
      <c r="F193" s="30"/>
      <c r="G193" s="12"/>
    </row>
    <row r="194" spans="1:7" ht="31.5" hidden="1" customHeight="1">
      <c r="A194" s="43" t="s">
        <v>113</v>
      </c>
      <c r="B194" s="44" t="s">
        <v>133</v>
      </c>
      <c r="C194" s="29">
        <v>400</v>
      </c>
      <c r="D194" s="27"/>
      <c r="E194" s="27"/>
      <c r="F194" s="30">
        <f>F195</f>
        <v>0</v>
      </c>
      <c r="G194" s="12"/>
    </row>
    <row r="195" spans="1:7" ht="15.75" hidden="1" customHeight="1">
      <c r="A195" s="43" t="s">
        <v>114</v>
      </c>
      <c r="B195" s="44" t="s">
        <v>133</v>
      </c>
      <c r="C195" s="29">
        <v>410</v>
      </c>
      <c r="D195" s="27">
        <v>4</v>
      </c>
      <c r="E195" s="27">
        <v>9</v>
      </c>
      <c r="F195" s="30"/>
      <c r="G195" s="12"/>
    </row>
    <row r="196" spans="1:7" ht="15.75" hidden="1" customHeight="1">
      <c r="A196" s="43" t="s">
        <v>46</v>
      </c>
      <c r="B196" s="44" t="s">
        <v>133</v>
      </c>
      <c r="C196" s="29">
        <v>800</v>
      </c>
      <c r="D196" s="27"/>
      <c r="E196" s="27"/>
      <c r="F196" s="30">
        <f>F197</f>
        <v>0</v>
      </c>
      <c r="G196" s="12"/>
    </row>
    <row r="197" spans="1:7" ht="48" hidden="1" customHeight="1">
      <c r="A197" s="43" t="s">
        <v>117</v>
      </c>
      <c r="B197" s="44" t="s">
        <v>133</v>
      </c>
      <c r="C197" s="29">
        <v>810</v>
      </c>
      <c r="D197" s="27">
        <v>4</v>
      </c>
      <c r="E197" s="27">
        <v>9</v>
      </c>
      <c r="F197" s="30"/>
      <c r="G197" s="12"/>
    </row>
    <row r="198" spans="1:7" s="149" customFormat="1" ht="18.75">
      <c r="A198" s="72" t="s">
        <v>32</v>
      </c>
      <c r="B198" s="73" t="s">
        <v>33</v>
      </c>
      <c r="C198" s="23" t="s">
        <v>20</v>
      </c>
      <c r="D198" s="21"/>
      <c r="E198" s="21"/>
      <c r="F198" s="24">
        <f>F199+F202+F209+F213+F218+F224+F231+F241+F244+F247+F250+F253+F258+F261+F264+F267+F270+F275+F278+F285+F290+F293+F300+F303+F306+F318+F325+F328+F331+F334+F344+F349+F354+F357+F367+F370+F375+F382+F385</f>
        <v>3493.4000000000005</v>
      </c>
      <c r="G198" s="148"/>
    </row>
    <row r="199" spans="1:7" s="149" customFormat="1" ht="32.1" customHeight="1">
      <c r="A199" s="72" t="s">
        <v>49</v>
      </c>
      <c r="B199" s="73" t="s">
        <v>50</v>
      </c>
      <c r="C199" s="23"/>
      <c r="D199" s="21"/>
      <c r="E199" s="21"/>
      <c r="F199" s="24">
        <f>F200</f>
        <v>1710.7</v>
      </c>
      <c r="G199" s="148"/>
    </row>
    <row r="200" spans="1:7" ht="63.95" customHeight="1">
      <c r="A200" s="43" t="s">
        <v>36</v>
      </c>
      <c r="B200" s="44" t="s">
        <v>50</v>
      </c>
      <c r="C200" s="29">
        <v>100</v>
      </c>
      <c r="D200" s="27"/>
      <c r="E200" s="27"/>
      <c r="F200" s="30">
        <f>F201</f>
        <v>1710.7</v>
      </c>
      <c r="G200" s="12"/>
    </row>
    <row r="201" spans="1:7" ht="32.1" customHeight="1">
      <c r="A201" s="43" t="s">
        <v>37</v>
      </c>
      <c r="B201" s="44" t="s">
        <v>50</v>
      </c>
      <c r="C201" s="29">
        <v>120</v>
      </c>
      <c r="D201" s="27">
        <v>1</v>
      </c>
      <c r="E201" s="27">
        <v>4</v>
      </c>
      <c r="F201" s="30">
        <v>1710.7</v>
      </c>
      <c r="G201" s="12"/>
    </row>
    <row r="202" spans="1:7" ht="15.95" customHeight="1">
      <c r="A202" s="72" t="s">
        <v>42</v>
      </c>
      <c r="B202" s="73" t="s">
        <v>43</v>
      </c>
      <c r="C202" s="23" t="s">
        <v>20</v>
      </c>
      <c r="D202" s="21"/>
      <c r="E202" s="21"/>
      <c r="F202" s="24">
        <f>F203+F206</f>
        <v>706.7</v>
      </c>
      <c r="G202" s="12"/>
    </row>
    <row r="203" spans="1:7" ht="32.1" customHeight="1">
      <c r="A203" s="43" t="s">
        <v>140</v>
      </c>
      <c r="B203" s="44" t="s">
        <v>43</v>
      </c>
      <c r="C203" s="29">
        <v>200</v>
      </c>
      <c r="D203" s="27"/>
      <c r="E203" s="27"/>
      <c r="F203" s="30">
        <f>F204+F205</f>
        <v>671.7</v>
      </c>
      <c r="G203" s="12"/>
    </row>
    <row r="204" spans="1:7" ht="31.5" hidden="1" customHeight="1">
      <c r="A204" s="43" t="s">
        <v>45</v>
      </c>
      <c r="B204" s="44" t="s">
        <v>43</v>
      </c>
      <c r="C204" s="29">
        <v>240</v>
      </c>
      <c r="D204" s="27">
        <v>1</v>
      </c>
      <c r="E204" s="27">
        <v>3</v>
      </c>
      <c r="F204" s="30"/>
      <c r="G204" s="12"/>
    </row>
    <row r="205" spans="1:7" ht="32.1" customHeight="1">
      <c r="A205" s="43" t="s">
        <v>45</v>
      </c>
      <c r="B205" s="44" t="s">
        <v>43</v>
      </c>
      <c r="C205" s="29">
        <v>240</v>
      </c>
      <c r="D205" s="27">
        <v>1</v>
      </c>
      <c r="E205" s="27">
        <v>4</v>
      </c>
      <c r="F205" s="30">
        <v>671.7</v>
      </c>
      <c r="G205" s="12"/>
    </row>
    <row r="206" spans="1:7" ht="15.75" customHeight="1">
      <c r="A206" s="43" t="s">
        <v>46</v>
      </c>
      <c r="B206" s="44" t="s">
        <v>43</v>
      </c>
      <c r="C206" s="29">
        <v>800</v>
      </c>
      <c r="D206" s="27"/>
      <c r="E206" s="27"/>
      <c r="F206" s="30">
        <f>F207+F208</f>
        <v>35</v>
      </c>
      <c r="G206" s="12"/>
    </row>
    <row r="207" spans="1:7" ht="0.75" customHeight="1">
      <c r="A207" s="43" t="s">
        <v>47</v>
      </c>
      <c r="B207" s="44" t="s">
        <v>43</v>
      </c>
      <c r="C207" s="29">
        <v>850</v>
      </c>
      <c r="D207" s="27">
        <v>1</v>
      </c>
      <c r="E207" s="27">
        <v>3</v>
      </c>
      <c r="F207" s="30"/>
      <c r="G207" s="12"/>
    </row>
    <row r="208" spans="1:7" ht="15.95" customHeight="1">
      <c r="A208" s="43" t="s">
        <v>47</v>
      </c>
      <c r="B208" s="44" t="s">
        <v>43</v>
      </c>
      <c r="C208" s="29">
        <v>850</v>
      </c>
      <c r="D208" s="27">
        <v>1</v>
      </c>
      <c r="E208" s="27">
        <v>4</v>
      </c>
      <c r="F208" s="30">
        <v>35</v>
      </c>
      <c r="G208" s="12"/>
    </row>
    <row r="209" spans="1:7" s="149" customFormat="1" ht="32.1" customHeight="1">
      <c r="A209" s="72" t="s">
        <v>259</v>
      </c>
      <c r="B209" s="73" t="s">
        <v>52</v>
      </c>
      <c r="C209" s="23"/>
      <c r="D209" s="21"/>
      <c r="E209" s="21"/>
      <c r="F209" s="24">
        <f>F210</f>
        <v>21.3</v>
      </c>
      <c r="G209" s="148"/>
    </row>
    <row r="210" spans="1:7" ht="15.95" customHeight="1">
      <c r="A210" s="43" t="s">
        <v>53</v>
      </c>
      <c r="B210" s="44" t="s">
        <v>52</v>
      </c>
      <c r="C210" s="29">
        <v>500</v>
      </c>
      <c r="D210" s="27"/>
      <c r="E210" s="27"/>
      <c r="F210" s="30">
        <f>F211+F212</f>
        <v>21.3</v>
      </c>
      <c r="G210" s="12"/>
    </row>
    <row r="211" spans="1:7" ht="15" customHeight="1">
      <c r="A211" s="43" t="s">
        <v>54</v>
      </c>
      <c r="B211" s="44" t="s">
        <v>52</v>
      </c>
      <c r="C211" s="29">
        <v>540</v>
      </c>
      <c r="D211" s="27">
        <v>1</v>
      </c>
      <c r="E211" s="27">
        <v>6</v>
      </c>
      <c r="F211" s="30">
        <v>21.3</v>
      </c>
      <c r="G211" s="12"/>
    </row>
    <row r="212" spans="1:7" ht="15.75" hidden="1" customHeight="1">
      <c r="A212" s="43" t="s">
        <v>54</v>
      </c>
      <c r="B212" s="44" t="s">
        <v>52</v>
      </c>
      <c r="C212" s="94">
        <v>540</v>
      </c>
      <c r="D212" s="93">
        <v>8</v>
      </c>
      <c r="E212" s="93">
        <v>1</v>
      </c>
      <c r="F212" s="95"/>
      <c r="G212" s="12"/>
    </row>
    <row r="213" spans="1:7" s="149" customFormat="1" ht="32.1" customHeight="1">
      <c r="A213" s="72" t="s">
        <v>64</v>
      </c>
      <c r="B213" s="73" t="s">
        <v>65</v>
      </c>
      <c r="C213" s="23" t="s">
        <v>20</v>
      </c>
      <c r="D213" s="21"/>
      <c r="E213" s="21"/>
      <c r="F213" s="24">
        <f>F214+F216</f>
        <v>156</v>
      </c>
      <c r="G213" s="148"/>
    </row>
    <row r="214" spans="1:7" ht="32.1" customHeight="1">
      <c r="A214" s="43" t="s">
        <v>44</v>
      </c>
      <c r="B214" s="44" t="s">
        <v>65</v>
      </c>
      <c r="C214" s="29">
        <v>200</v>
      </c>
      <c r="D214" s="27"/>
      <c r="E214" s="27"/>
      <c r="F214" s="30">
        <f>F215</f>
        <v>156</v>
      </c>
      <c r="G214" s="12"/>
    </row>
    <row r="215" spans="1:7" ht="32.1" customHeight="1">
      <c r="A215" s="43" t="s">
        <v>45</v>
      </c>
      <c r="B215" s="44" t="s">
        <v>65</v>
      </c>
      <c r="C215" s="29">
        <v>240</v>
      </c>
      <c r="D215" s="27">
        <v>1</v>
      </c>
      <c r="E215" s="27">
        <v>13</v>
      </c>
      <c r="F215" s="30">
        <v>156</v>
      </c>
      <c r="G215" s="12"/>
    </row>
    <row r="216" spans="1:7" ht="0.75" customHeight="1">
      <c r="A216" s="43" t="s">
        <v>46</v>
      </c>
      <c r="B216" s="44" t="s">
        <v>65</v>
      </c>
      <c r="C216" s="29">
        <v>800</v>
      </c>
      <c r="D216" s="27"/>
      <c r="E216" s="27"/>
      <c r="F216" s="30">
        <f>F217</f>
        <v>0</v>
      </c>
      <c r="G216" s="12"/>
    </row>
    <row r="217" spans="1:7" ht="15.75" hidden="1" customHeight="1">
      <c r="A217" s="43" t="s">
        <v>47</v>
      </c>
      <c r="B217" s="44" t="s">
        <v>65</v>
      </c>
      <c r="C217" s="29">
        <v>850</v>
      </c>
      <c r="D217" s="27">
        <v>1</v>
      </c>
      <c r="E217" s="27">
        <v>13</v>
      </c>
      <c r="F217" s="30"/>
      <c r="G217" s="12"/>
    </row>
    <row r="218" spans="1:7" s="149" customFormat="1" ht="18.75">
      <c r="A218" s="72" t="s">
        <v>66</v>
      </c>
      <c r="B218" s="73" t="s">
        <v>67</v>
      </c>
      <c r="C218" s="23" t="s">
        <v>20</v>
      </c>
      <c r="D218" s="21"/>
      <c r="E218" s="21"/>
      <c r="F218" s="24">
        <f>F219+F221</f>
        <v>104</v>
      </c>
      <c r="G218" s="148"/>
    </row>
    <row r="219" spans="1:7" ht="32.1" customHeight="1">
      <c r="A219" s="43" t="s">
        <v>140</v>
      </c>
      <c r="B219" s="44" t="s">
        <v>67</v>
      </c>
      <c r="C219" s="29">
        <v>200</v>
      </c>
      <c r="D219" s="27"/>
      <c r="E219" s="27"/>
      <c r="F219" s="30">
        <f>F220</f>
        <v>102</v>
      </c>
      <c r="G219" s="12"/>
    </row>
    <row r="220" spans="1:7" ht="32.1" customHeight="1">
      <c r="A220" s="43" t="s">
        <v>45</v>
      </c>
      <c r="B220" s="44" t="s">
        <v>67</v>
      </c>
      <c r="C220" s="29">
        <v>240</v>
      </c>
      <c r="D220" s="27">
        <v>1</v>
      </c>
      <c r="E220" s="27">
        <v>13</v>
      </c>
      <c r="F220" s="30">
        <v>102</v>
      </c>
      <c r="G220" s="12"/>
    </row>
    <row r="221" spans="1:7" ht="15.95" customHeight="1">
      <c r="A221" s="43" t="s">
        <v>46</v>
      </c>
      <c r="B221" s="44" t="s">
        <v>67</v>
      </c>
      <c r="C221" s="29">
        <v>800</v>
      </c>
      <c r="D221" s="27">
        <v>1</v>
      </c>
      <c r="E221" s="27">
        <v>13</v>
      </c>
      <c r="F221" s="30">
        <f>F222+F223</f>
        <v>2</v>
      </c>
      <c r="G221" s="12"/>
    </row>
    <row r="222" spans="1:7" ht="15.95" hidden="1" customHeight="1">
      <c r="A222" s="43" t="s">
        <v>68</v>
      </c>
      <c r="B222" s="44" t="s">
        <v>67</v>
      </c>
      <c r="C222" s="29">
        <v>830</v>
      </c>
      <c r="D222" s="27">
        <v>1</v>
      </c>
      <c r="E222" s="27">
        <v>13</v>
      </c>
      <c r="F222" s="30"/>
      <c r="G222" s="12"/>
    </row>
    <row r="223" spans="1:7" ht="15" customHeight="1">
      <c r="A223" s="43" t="s">
        <v>47</v>
      </c>
      <c r="B223" s="44" t="s">
        <v>67</v>
      </c>
      <c r="C223" s="29">
        <v>850</v>
      </c>
      <c r="D223" s="27">
        <v>1</v>
      </c>
      <c r="E223" s="27">
        <v>13</v>
      </c>
      <c r="F223" s="30">
        <v>2</v>
      </c>
      <c r="G223" s="12"/>
    </row>
    <row r="224" spans="1:7" s="149" customFormat="1" ht="15.75" hidden="1" customHeight="1">
      <c r="A224" s="72" t="s">
        <v>185</v>
      </c>
      <c r="B224" s="73" t="s">
        <v>186</v>
      </c>
      <c r="C224" s="23"/>
      <c r="D224" s="21"/>
      <c r="E224" s="21"/>
      <c r="F224" s="24">
        <f>F225+F227+F229</f>
        <v>0</v>
      </c>
      <c r="G224" s="148"/>
    </row>
    <row r="225" spans="1:7" ht="31.5" hidden="1" customHeight="1">
      <c r="A225" s="43" t="s">
        <v>44</v>
      </c>
      <c r="B225" s="44" t="s">
        <v>186</v>
      </c>
      <c r="C225" s="29">
        <v>200</v>
      </c>
      <c r="D225" s="27"/>
      <c r="E225" s="27"/>
      <c r="F225" s="30">
        <f>F226</f>
        <v>0</v>
      </c>
      <c r="G225" s="12"/>
    </row>
    <row r="226" spans="1:7" ht="31.5" hidden="1" customHeight="1">
      <c r="A226" s="43" t="s">
        <v>45</v>
      </c>
      <c r="B226" s="44" t="s">
        <v>186</v>
      </c>
      <c r="C226" s="29">
        <v>240</v>
      </c>
      <c r="D226" s="27">
        <v>5</v>
      </c>
      <c r="E226" s="27">
        <v>3</v>
      </c>
      <c r="F226" s="30"/>
      <c r="G226" s="12"/>
    </row>
    <row r="227" spans="1:7" ht="31.5" hidden="1" customHeight="1">
      <c r="A227" s="43" t="s">
        <v>113</v>
      </c>
      <c r="B227" s="44" t="s">
        <v>186</v>
      </c>
      <c r="C227" s="29">
        <v>400</v>
      </c>
      <c r="D227" s="27"/>
      <c r="E227" s="27"/>
      <c r="F227" s="30">
        <f>F228</f>
        <v>0</v>
      </c>
      <c r="G227" s="12"/>
    </row>
    <row r="228" spans="1:7" ht="15.75" hidden="1" customHeight="1">
      <c r="A228" s="43" t="s">
        <v>114</v>
      </c>
      <c r="B228" s="44" t="s">
        <v>186</v>
      </c>
      <c r="C228" s="29">
        <v>410</v>
      </c>
      <c r="D228" s="27">
        <v>5</v>
      </c>
      <c r="E228" s="27">
        <v>3</v>
      </c>
      <c r="F228" s="30"/>
      <c r="G228" s="12"/>
    </row>
    <row r="229" spans="1:7" ht="0.75" hidden="1" customHeight="1">
      <c r="A229" s="43" t="s">
        <v>46</v>
      </c>
      <c r="B229" s="44" t="s">
        <v>186</v>
      </c>
      <c r="C229" s="29">
        <v>800</v>
      </c>
      <c r="D229" s="27"/>
      <c r="E229" s="27"/>
      <c r="F229" s="30">
        <f>F230</f>
        <v>0</v>
      </c>
      <c r="G229" s="12"/>
    </row>
    <row r="230" spans="1:7" ht="48" hidden="1" customHeight="1">
      <c r="A230" s="43" t="s">
        <v>117</v>
      </c>
      <c r="B230" s="44" t="s">
        <v>186</v>
      </c>
      <c r="C230" s="29">
        <v>810</v>
      </c>
      <c r="D230" s="27">
        <v>5</v>
      </c>
      <c r="E230" s="27">
        <v>3</v>
      </c>
      <c r="F230" s="30"/>
      <c r="G230" s="12"/>
    </row>
    <row r="231" spans="1:7" s="149" customFormat="1" ht="15.75" hidden="1" customHeight="1">
      <c r="A231" s="72" t="s">
        <v>232</v>
      </c>
      <c r="B231" s="73" t="s">
        <v>233</v>
      </c>
      <c r="C231" s="23"/>
      <c r="D231" s="21"/>
      <c r="E231" s="21"/>
      <c r="F231" s="24">
        <f>F232+F235+F238</f>
        <v>0</v>
      </c>
      <c r="G231" s="148"/>
    </row>
    <row r="232" spans="1:7" ht="63.75" hidden="1" customHeight="1">
      <c r="A232" s="43" t="s">
        <v>36</v>
      </c>
      <c r="B232" s="44" t="s">
        <v>233</v>
      </c>
      <c r="C232" s="94">
        <v>100</v>
      </c>
      <c r="D232" s="93"/>
      <c r="E232" s="93"/>
      <c r="F232" s="95">
        <f>F233+F234</f>
        <v>0</v>
      </c>
      <c r="G232" s="12"/>
    </row>
    <row r="233" spans="1:7" ht="15.75" hidden="1" customHeight="1">
      <c r="A233" s="101" t="s">
        <v>203</v>
      </c>
      <c r="B233" s="44" t="s">
        <v>233</v>
      </c>
      <c r="C233" s="94">
        <v>110</v>
      </c>
      <c r="D233" s="93">
        <v>11</v>
      </c>
      <c r="E233" s="93">
        <v>2</v>
      </c>
      <c r="F233" s="95"/>
      <c r="G233" s="12"/>
    </row>
    <row r="234" spans="1:7" ht="15.75" hidden="1" customHeight="1">
      <c r="A234" s="101" t="s">
        <v>203</v>
      </c>
      <c r="B234" s="44" t="s">
        <v>233</v>
      </c>
      <c r="C234" s="29">
        <v>110</v>
      </c>
      <c r="D234" s="93">
        <v>11</v>
      </c>
      <c r="E234" s="93">
        <v>5</v>
      </c>
      <c r="F234" s="30"/>
      <c r="G234" s="12"/>
    </row>
    <row r="235" spans="1:7" ht="31.5" hidden="1" customHeight="1">
      <c r="A235" s="43" t="s">
        <v>44</v>
      </c>
      <c r="B235" s="44" t="s">
        <v>233</v>
      </c>
      <c r="C235" s="94">
        <v>200</v>
      </c>
      <c r="D235" s="93"/>
      <c r="E235" s="93"/>
      <c r="F235" s="95">
        <f>F236+F237</f>
        <v>0</v>
      </c>
      <c r="G235" s="12"/>
    </row>
    <row r="236" spans="1:7" ht="31.5" hidden="1" customHeight="1">
      <c r="A236" s="43" t="s">
        <v>45</v>
      </c>
      <c r="B236" s="44" t="s">
        <v>233</v>
      </c>
      <c r="C236" s="94">
        <v>240</v>
      </c>
      <c r="D236" s="93">
        <v>11</v>
      </c>
      <c r="E236" s="93">
        <v>2</v>
      </c>
      <c r="F236" s="95"/>
      <c r="G236" s="12"/>
    </row>
    <row r="237" spans="1:7" ht="31.5" hidden="1" customHeight="1">
      <c r="A237" s="43" t="s">
        <v>45</v>
      </c>
      <c r="B237" s="44" t="s">
        <v>233</v>
      </c>
      <c r="C237" s="29">
        <v>240</v>
      </c>
      <c r="D237" s="93">
        <v>11</v>
      </c>
      <c r="E237" s="93">
        <v>5</v>
      </c>
      <c r="F237" s="30"/>
      <c r="G237" s="12"/>
    </row>
    <row r="238" spans="1:7" ht="15.75" hidden="1" customHeight="1">
      <c r="A238" s="43" t="s">
        <v>46</v>
      </c>
      <c r="B238" s="44" t="s">
        <v>233</v>
      </c>
      <c r="C238" s="94">
        <v>800</v>
      </c>
      <c r="D238" s="93"/>
      <c r="E238" s="93"/>
      <c r="F238" s="95">
        <f>F239+F240</f>
        <v>0</v>
      </c>
      <c r="G238" s="12"/>
    </row>
    <row r="239" spans="1:7" ht="15.75" hidden="1" customHeight="1">
      <c r="A239" s="43" t="s">
        <v>47</v>
      </c>
      <c r="B239" s="44" t="s">
        <v>233</v>
      </c>
      <c r="C239" s="94">
        <v>850</v>
      </c>
      <c r="D239" s="93">
        <v>11</v>
      </c>
      <c r="E239" s="93">
        <v>2</v>
      </c>
      <c r="F239" s="95"/>
      <c r="G239" s="12"/>
    </row>
    <row r="240" spans="1:7" ht="15.75" hidden="1" customHeight="1">
      <c r="A240" s="43" t="s">
        <v>47</v>
      </c>
      <c r="B240" s="44" t="s">
        <v>233</v>
      </c>
      <c r="C240" s="29">
        <v>850</v>
      </c>
      <c r="D240" s="93">
        <v>11</v>
      </c>
      <c r="E240" s="93">
        <v>5</v>
      </c>
      <c r="F240" s="30"/>
      <c r="G240" s="12"/>
    </row>
    <row r="241" spans="1:7" s="149" customFormat="1" ht="45.75" hidden="1" customHeight="1">
      <c r="A241" s="72" t="s">
        <v>103</v>
      </c>
      <c r="B241" s="73" t="s">
        <v>104</v>
      </c>
      <c r="C241" s="23"/>
      <c r="D241" s="21"/>
      <c r="E241" s="21"/>
      <c r="F241" s="24">
        <f>F242</f>
        <v>0</v>
      </c>
      <c r="G241" s="148"/>
    </row>
    <row r="242" spans="1:7" ht="31.5" hidden="1" customHeight="1">
      <c r="A242" s="43" t="s">
        <v>44</v>
      </c>
      <c r="B242" s="44" t="s">
        <v>104</v>
      </c>
      <c r="C242" s="29">
        <v>200</v>
      </c>
      <c r="D242" s="27"/>
      <c r="E242" s="27"/>
      <c r="F242" s="30">
        <f>F243</f>
        <v>0</v>
      </c>
      <c r="G242" s="12"/>
    </row>
    <row r="243" spans="1:7" ht="31.5" hidden="1" customHeight="1">
      <c r="A243" s="43" t="s">
        <v>45</v>
      </c>
      <c r="B243" s="44" t="s">
        <v>104</v>
      </c>
      <c r="C243" s="29">
        <v>240</v>
      </c>
      <c r="D243" s="27">
        <v>3</v>
      </c>
      <c r="E243" s="27">
        <v>9</v>
      </c>
      <c r="F243" s="30"/>
      <c r="G243" s="12"/>
    </row>
    <row r="244" spans="1:7" s="149" customFormat="1" ht="31.5" hidden="1" customHeight="1">
      <c r="A244" s="72" t="s">
        <v>105</v>
      </c>
      <c r="B244" s="73" t="s">
        <v>106</v>
      </c>
      <c r="C244" s="23"/>
      <c r="D244" s="21"/>
      <c r="E244" s="21"/>
      <c r="F244" s="24">
        <f>F245</f>
        <v>0</v>
      </c>
      <c r="G244" s="148"/>
    </row>
    <row r="245" spans="1:7" ht="31.5" hidden="1" customHeight="1">
      <c r="A245" s="43" t="s">
        <v>44</v>
      </c>
      <c r="B245" s="44" t="s">
        <v>106</v>
      </c>
      <c r="C245" s="29">
        <v>200</v>
      </c>
      <c r="D245" s="27"/>
      <c r="E245" s="27"/>
      <c r="F245" s="30">
        <f>F246</f>
        <v>0</v>
      </c>
      <c r="G245" s="12"/>
    </row>
    <row r="246" spans="1:7" ht="31.5" hidden="1" customHeight="1">
      <c r="A246" s="43" t="s">
        <v>45</v>
      </c>
      <c r="B246" s="44" t="s">
        <v>106</v>
      </c>
      <c r="C246" s="29">
        <v>240</v>
      </c>
      <c r="D246" s="27">
        <v>3</v>
      </c>
      <c r="E246" s="27">
        <v>9</v>
      </c>
      <c r="F246" s="30"/>
      <c r="G246" s="12"/>
    </row>
    <row r="247" spans="1:7" s="149" customFormat="1" ht="31.5" hidden="1" customHeight="1">
      <c r="A247" s="72" t="s">
        <v>107</v>
      </c>
      <c r="B247" s="73" t="s">
        <v>108</v>
      </c>
      <c r="C247" s="23"/>
      <c r="D247" s="21"/>
      <c r="E247" s="21"/>
      <c r="F247" s="24">
        <f>F248</f>
        <v>0</v>
      </c>
      <c r="G247" s="148"/>
    </row>
    <row r="248" spans="1:7" ht="31.5" hidden="1" customHeight="1">
      <c r="A248" s="43" t="s">
        <v>44</v>
      </c>
      <c r="B248" s="44" t="s">
        <v>108</v>
      </c>
      <c r="C248" s="29">
        <v>200</v>
      </c>
      <c r="D248" s="27"/>
      <c r="E248" s="27"/>
      <c r="F248" s="30">
        <f>F249</f>
        <v>0</v>
      </c>
      <c r="G248" s="12"/>
    </row>
    <row r="249" spans="1:7" ht="31.5" hidden="1" customHeight="1">
      <c r="A249" s="43" t="s">
        <v>45</v>
      </c>
      <c r="B249" s="44" t="s">
        <v>108</v>
      </c>
      <c r="C249" s="29">
        <v>240</v>
      </c>
      <c r="D249" s="27">
        <v>3</v>
      </c>
      <c r="E249" s="27">
        <v>9</v>
      </c>
      <c r="F249" s="30"/>
      <c r="G249" s="12"/>
    </row>
    <row r="250" spans="1:7" s="149" customFormat="1" ht="32.1" customHeight="1">
      <c r="A250" s="72" t="s">
        <v>220</v>
      </c>
      <c r="B250" s="73" t="s">
        <v>372</v>
      </c>
      <c r="C250" s="23" t="s">
        <v>20</v>
      </c>
      <c r="D250" s="21"/>
      <c r="E250" s="21"/>
      <c r="F250" s="24">
        <f>F251</f>
        <v>200</v>
      </c>
      <c r="G250" s="148"/>
    </row>
    <row r="251" spans="1:7" ht="15.95" customHeight="1">
      <c r="A251" s="96" t="s">
        <v>221</v>
      </c>
      <c r="B251" s="44" t="s">
        <v>372</v>
      </c>
      <c r="C251" s="94">
        <v>300</v>
      </c>
      <c r="D251" s="93"/>
      <c r="E251" s="93"/>
      <c r="F251" s="95">
        <f>F252</f>
        <v>200</v>
      </c>
      <c r="G251" s="12"/>
    </row>
    <row r="252" spans="1:7" ht="15" customHeight="1">
      <c r="A252" s="96" t="s">
        <v>222</v>
      </c>
      <c r="B252" s="44" t="s">
        <v>372</v>
      </c>
      <c r="C252" s="94">
        <v>321</v>
      </c>
      <c r="D252" s="93">
        <v>10</v>
      </c>
      <c r="E252" s="93">
        <v>1</v>
      </c>
      <c r="F252" s="95">
        <v>200</v>
      </c>
      <c r="G252" s="12"/>
    </row>
    <row r="253" spans="1:7" s="149" customFormat="1" ht="15.75" hidden="1" customHeight="1">
      <c r="A253" s="72" t="s">
        <v>187</v>
      </c>
      <c r="B253" s="73" t="s">
        <v>188</v>
      </c>
      <c r="C253" s="23"/>
      <c r="D253" s="21"/>
      <c r="E253" s="21"/>
      <c r="F253" s="24">
        <f>F254+F256</f>
        <v>0</v>
      </c>
      <c r="G253" s="148"/>
    </row>
    <row r="254" spans="1:7" ht="31.5" hidden="1" customHeight="1">
      <c r="A254" s="43" t="s">
        <v>44</v>
      </c>
      <c r="B254" s="44" t="s">
        <v>188</v>
      </c>
      <c r="C254" s="29">
        <v>200</v>
      </c>
      <c r="D254" s="27"/>
      <c r="E254" s="27"/>
      <c r="F254" s="30">
        <f>F255</f>
        <v>0</v>
      </c>
      <c r="G254" s="12"/>
    </row>
    <row r="255" spans="1:7" ht="31.5" hidden="1" customHeight="1">
      <c r="A255" s="43" t="s">
        <v>45</v>
      </c>
      <c r="B255" s="44" t="s">
        <v>188</v>
      </c>
      <c r="C255" s="29">
        <v>240</v>
      </c>
      <c r="D255" s="27">
        <v>5</v>
      </c>
      <c r="E255" s="27">
        <v>3</v>
      </c>
      <c r="F255" s="30"/>
      <c r="G255" s="12"/>
    </row>
    <row r="256" spans="1:7" ht="15.75" hidden="1" customHeight="1">
      <c r="A256" s="43" t="s">
        <v>46</v>
      </c>
      <c r="B256" s="44" t="s">
        <v>188</v>
      </c>
      <c r="C256" s="29">
        <v>800</v>
      </c>
      <c r="D256" s="27"/>
      <c r="E256" s="27"/>
      <c r="F256" s="30">
        <f>F257</f>
        <v>0</v>
      </c>
      <c r="G256" s="12"/>
    </row>
    <row r="257" spans="1:7" ht="48" hidden="1" customHeight="1">
      <c r="A257" s="43" t="s">
        <v>117</v>
      </c>
      <c r="B257" s="44" t="s">
        <v>188</v>
      </c>
      <c r="C257" s="29">
        <v>810</v>
      </c>
      <c r="D257" s="27">
        <v>5</v>
      </c>
      <c r="E257" s="27">
        <v>3</v>
      </c>
      <c r="F257" s="30"/>
      <c r="G257" s="12"/>
    </row>
    <row r="258" spans="1:7" s="149" customFormat="1" ht="15.95" customHeight="1">
      <c r="A258" s="72" t="s">
        <v>34</v>
      </c>
      <c r="B258" s="73" t="s">
        <v>35</v>
      </c>
      <c r="C258" s="23" t="s">
        <v>20</v>
      </c>
      <c r="D258" s="21"/>
      <c r="E258" s="21"/>
      <c r="F258" s="24">
        <f>F259</f>
        <v>464.3</v>
      </c>
      <c r="G258" s="148"/>
    </row>
    <row r="259" spans="1:7" ht="63.95" customHeight="1">
      <c r="A259" s="43" t="s">
        <v>36</v>
      </c>
      <c r="B259" s="44" t="s">
        <v>35</v>
      </c>
      <c r="C259" s="29">
        <v>100</v>
      </c>
      <c r="D259" s="27"/>
      <c r="E259" s="27"/>
      <c r="F259" s="30">
        <f>F260</f>
        <v>464.3</v>
      </c>
      <c r="G259" s="12"/>
    </row>
    <row r="260" spans="1:7" ht="31.5" customHeight="1">
      <c r="A260" s="43" t="s">
        <v>37</v>
      </c>
      <c r="B260" s="44" t="s">
        <v>35</v>
      </c>
      <c r="C260" s="29">
        <v>120</v>
      </c>
      <c r="D260" s="27">
        <v>1</v>
      </c>
      <c r="E260" s="27">
        <v>2</v>
      </c>
      <c r="F260" s="30">
        <v>464.3</v>
      </c>
      <c r="G260" s="12"/>
    </row>
    <row r="261" spans="1:7" s="149" customFormat="1" ht="0.75" customHeight="1">
      <c r="A261" s="72" t="s">
        <v>167</v>
      </c>
      <c r="B261" s="73" t="s">
        <v>172</v>
      </c>
      <c r="C261" s="23"/>
      <c r="D261" s="21"/>
      <c r="E261" s="21"/>
      <c r="F261" s="24">
        <f>F262</f>
        <v>0</v>
      </c>
      <c r="G261" s="148"/>
    </row>
    <row r="262" spans="1:7" ht="15.75" hidden="1" customHeight="1">
      <c r="A262" s="43" t="s">
        <v>46</v>
      </c>
      <c r="B262" s="44" t="s">
        <v>172</v>
      </c>
      <c r="C262" s="29">
        <v>800</v>
      </c>
      <c r="D262" s="27"/>
      <c r="E262" s="27"/>
      <c r="F262" s="30">
        <f>F263</f>
        <v>0</v>
      </c>
      <c r="G262" s="12"/>
    </row>
    <row r="263" spans="1:7" ht="48" hidden="1" customHeight="1">
      <c r="A263" s="43" t="s">
        <v>117</v>
      </c>
      <c r="B263" s="44" t="s">
        <v>172</v>
      </c>
      <c r="C263" s="29">
        <v>810</v>
      </c>
      <c r="D263" s="27">
        <v>5</v>
      </c>
      <c r="E263" s="27">
        <v>2</v>
      </c>
      <c r="F263" s="30"/>
      <c r="G263" s="12"/>
    </row>
    <row r="264" spans="1:7" s="149" customFormat="1" ht="0.75" customHeight="1">
      <c r="A264" s="72" t="s">
        <v>169</v>
      </c>
      <c r="B264" s="73" t="s">
        <v>173</v>
      </c>
      <c r="C264" s="23"/>
      <c r="D264" s="21"/>
      <c r="E264" s="21"/>
      <c r="F264" s="24">
        <f>F265</f>
        <v>0</v>
      </c>
      <c r="G264" s="148"/>
    </row>
    <row r="265" spans="1:7" ht="15.75" hidden="1" customHeight="1">
      <c r="A265" s="43" t="s">
        <v>46</v>
      </c>
      <c r="B265" s="44" t="s">
        <v>173</v>
      </c>
      <c r="C265" s="29">
        <v>800</v>
      </c>
      <c r="D265" s="27"/>
      <c r="E265" s="27"/>
      <c r="F265" s="30">
        <f>F266</f>
        <v>0</v>
      </c>
      <c r="G265" s="12"/>
    </row>
    <row r="266" spans="1:7" ht="48" hidden="1" customHeight="1">
      <c r="A266" s="43" t="s">
        <v>117</v>
      </c>
      <c r="B266" s="44" t="s">
        <v>173</v>
      </c>
      <c r="C266" s="29">
        <v>810</v>
      </c>
      <c r="D266" s="27">
        <v>5</v>
      </c>
      <c r="E266" s="27">
        <v>2</v>
      </c>
      <c r="F266" s="30"/>
      <c r="G266" s="12"/>
    </row>
    <row r="267" spans="1:7" s="149" customFormat="1" ht="0.75" hidden="1" customHeight="1">
      <c r="A267" s="72" t="s">
        <v>159</v>
      </c>
      <c r="B267" s="73" t="s">
        <v>160</v>
      </c>
      <c r="C267" s="23"/>
      <c r="D267" s="21"/>
      <c r="E267" s="21"/>
      <c r="F267" s="24">
        <f>F268</f>
        <v>0</v>
      </c>
      <c r="G267" s="148"/>
    </row>
    <row r="268" spans="1:7" ht="15.75" hidden="1" customHeight="1">
      <c r="A268" s="43" t="s">
        <v>46</v>
      </c>
      <c r="B268" s="44" t="s">
        <v>160</v>
      </c>
      <c r="C268" s="29">
        <v>800</v>
      </c>
      <c r="D268" s="27"/>
      <c r="E268" s="27"/>
      <c r="F268" s="30">
        <f>F269</f>
        <v>0</v>
      </c>
      <c r="G268" s="12"/>
    </row>
    <row r="269" spans="1:7" ht="48" hidden="1" customHeight="1">
      <c r="A269" s="43" t="s">
        <v>117</v>
      </c>
      <c r="B269" s="44" t="s">
        <v>160</v>
      </c>
      <c r="C269" s="29">
        <v>810</v>
      </c>
      <c r="D269" s="27">
        <v>5</v>
      </c>
      <c r="E269" s="27">
        <v>1</v>
      </c>
      <c r="F269" s="30"/>
      <c r="G269" s="12"/>
    </row>
    <row r="270" spans="1:7" s="149" customFormat="1" ht="15.75" hidden="1" customHeight="1">
      <c r="A270" s="72" t="s">
        <v>189</v>
      </c>
      <c r="B270" s="73" t="s">
        <v>190</v>
      </c>
      <c r="C270" s="23"/>
      <c r="D270" s="21"/>
      <c r="E270" s="21"/>
      <c r="F270" s="24">
        <f>F271+F273</f>
        <v>0</v>
      </c>
      <c r="G270" s="148"/>
    </row>
    <row r="271" spans="1:7" ht="31.5" hidden="1" customHeight="1">
      <c r="A271" s="43" t="s">
        <v>44</v>
      </c>
      <c r="B271" s="44" t="s">
        <v>190</v>
      </c>
      <c r="C271" s="29">
        <v>200</v>
      </c>
      <c r="D271" s="27"/>
      <c r="E271" s="27"/>
      <c r="F271" s="30">
        <f>F272</f>
        <v>0</v>
      </c>
      <c r="G271" s="12"/>
    </row>
    <row r="272" spans="1:7" ht="31.5" hidden="1" customHeight="1">
      <c r="A272" s="43" t="s">
        <v>45</v>
      </c>
      <c r="B272" s="44" t="s">
        <v>190</v>
      </c>
      <c r="C272" s="29">
        <v>240</v>
      </c>
      <c r="D272" s="27">
        <v>5</v>
      </c>
      <c r="E272" s="27">
        <v>3</v>
      </c>
      <c r="F272" s="30"/>
      <c r="G272" s="12"/>
    </row>
    <row r="273" spans="1:7" ht="15.75" hidden="1" customHeight="1">
      <c r="A273" s="43" t="s">
        <v>46</v>
      </c>
      <c r="B273" s="44" t="s">
        <v>190</v>
      </c>
      <c r="C273" s="29">
        <v>800</v>
      </c>
      <c r="D273" s="27"/>
      <c r="E273" s="27"/>
      <c r="F273" s="30">
        <f>F274</f>
        <v>0</v>
      </c>
      <c r="G273" s="12"/>
    </row>
    <row r="274" spans="1:7" ht="48" hidden="1" customHeight="1">
      <c r="A274" s="43" t="s">
        <v>117</v>
      </c>
      <c r="B274" s="44" t="s">
        <v>190</v>
      </c>
      <c r="C274" s="29">
        <v>810</v>
      </c>
      <c r="D274" s="27">
        <v>5</v>
      </c>
      <c r="E274" s="27">
        <v>3</v>
      </c>
      <c r="F274" s="30"/>
      <c r="G274" s="12"/>
    </row>
    <row r="275" spans="1:7" s="149" customFormat="1" ht="31.5" hidden="1" customHeight="1">
      <c r="A275" s="72" t="s">
        <v>40</v>
      </c>
      <c r="B275" s="73" t="s">
        <v>41</v>
      </c>
      <c r="C275" s="23" t="s">
        <v>20</v>
      </c>
      <c r="D275" s="21"/>
      <c r="E275" s="21"/>
      <c r="F275" s="24">
        <f>F276</f>
        <v>0</v>
      </c>
      <c r="G275" s="148"/>
    </row>
    <row r="276" spans="1:7" ht="63.75" hidden="1" customHeight="1">
      <c r="A276" s="43" t="s">
        <v>36</v>
      </c>
      <c r="B276" s="44" t="s">
        <v>41</v>
      </c>
      <c r="C276" s="29">
        <v>100</v>
      </c>
      <c r="D276" s="27"/>
      <c r="E276" s="27"/>
      <c r="F276" s="30">
        <f>F277</f>
        <v>0</v>
      </c>
      <c r="G276" s="12"/>
    </row>
    <row r="277" spans="1:7" ht="31.5" hidden="1" customHeight="1">
      <c r="A277" s="43" t="s">
        <v>37</v>
      </c>
      <c r="B277" s="44" t="s">
        <v>41</v>
      </c>
      <c r="C277" s="29">
        <v>120</v>
      </c>
      <c r="D277" s="27">
        <v>1</v>
      </c>
      <c r="E277" s="27">
        <v>3</v>
      </c>
      <c r="F277" s="30"/>
      <c r="G277" s="12"/>
    </row>
    <row r="278" spans="1:7" s="149" customFormat="1" ht="48" hidden="1" customHeight="1">
      <c r="A278" s="72" t="s">
        <v>134</v>
      </c>
      <c r="B278" s="73" t="s">
        <v>135</v>
      </c>
      <c r="C278" s="23"/>
      <c r="D278" s="21"/>
      <c r="E278" s="21"/>
      <c r="F278" s="24">
        <f>F279+F281+F283</f>
        <v>0</v>
      </c>
      <c r="G278" s="148"/>
    </row>
    <row r="279" spans="1:7" ht="31.5" hidden="1" customHeight="1">
      <c r="A279" s="43" t="s">
        <v>44</v>
      </c>
      <c r="B279" s="44" t="s">
        <v>135</v>
      </c>
      <c r="C279" s="29">
        <v>200</v>
      </c>
      <c r="D279" s="27"/>
      <c r="E279" s="27"/>
      <c r="F279" s="30">
        <f>F280</f>
        <v>0</v>
      </c>
      <c r="G279" s="12"/>
    </row>
    <row r="280" spans="1:7" ht="31.5" hidden="1" customHeight="1">
      <c r="A280" s="43" t="s">
        <v>45</v>
      </c>
      <c r="B280" s="44" t="s">
        <v>135</v>
      </c>
      <c r="C280" s="29">
        <v>240</v>
      </c>
      <c r="D280" s="27">
        <v>4</v>
      </c>
      <c r="E280" s="27">
        <v>9</v>
      </c>
      <c r="F280" s="30"/>
      <c r="G280" s="12"/>
    </row>
    <row r="281" spans="1:7" ht="31.5" hidden="1" customHeight="1">
      <c r="A281" s="43" t="s">
        <v>113</v>
      </c>
      <c r="B281" s="44" t="s">
        <v>135</v>
      </c>
      <c r="C281" s="29">
        <v>400</v>
      </c>
      <c r="D281" s="27"/>
      <c r="E281" s="27"/>
      <c r="F281" s="30">
        <f>F282</f>
        <v>0</v>
      </c>
      <c r="G281" s="12"/>
    </row>
    <row r="282" spans="1:7" ht="15.75" hidden="1" customHeight="1">
      <c r="A282" s="43" t="s">
        <v>114</v>
      </c>
      <c r="B282" s="44" t="s">
        <v>135</v>
      </c>
      <c r="C282" s="29">
        <v>410</v>
      </c>
      <c r="D282" s="27">
        <v>4</v>
      </c>
      <c r="E282" s="27">
        <v>9</v>
      </c>
      <c r="F282" s="30"/>
      <c r="G282" s="12"/>
    </row>
    <row r="283" spans="1:7" ht="15.75" hidden="1" customHeight="1">
      <c r="A283" s="43" t="s">
        <v>46</v>
      </c>
      <c r="B283" s="44" t="s">
        <v>135</v>
      </c>
      <c r="C283" s="29">
        <v>800</v>
      </c>
      <c r="D283" s="27"/>
      <c r="E283" s="27"/>
      <c r="F283" s="30">
        <f>F284</f>
        <v>0</v>
      </c>
      <c r="G283" s="12"/>
    </row>
    <row r="284" spans="1:7" ht="48" hidden="1" customHeight="1">
      <c r="A284" s="43" t="s">
        <v>117</v>
      </c>
      <c r="B284" s="44" t="s">
        <v>135</v>
      </c>
      <c r="C284" s="29">
        <v>810</v>
      </c>
      <c r="D284" s="27">
        <v>4</v>
      </c>
      <c r="E284" s="27">
        <v>9</v>
      </c>
      <c r="F284" s="30"/>
      <c r="G284" s="12"/>
    </row>
    <row r="285" spans="1:7" s="149" customFormat="1" ht="31.5" hidden="1" customHeight="1">
      <c r="A285" s="72" t="s">
        <v>191</v>
      </c>
      <c r="B285" s="73" t="s">
        <v>192</v>
      </c>
      <c r="C285" s="23"/>
      <c r="D285" s="21"/>
      <c r="E285" s="21"/>
      <c r="F285" s="24">
        <f>F286+F288</f>
        <v>0</v>
      </c>
      <c r="G285" s="148"/>
    </row>
    <row r="286" spans="1:7" ht="31.5" hidden="1" customHeight="1">
      <c r="A286" s="43" t="s">
        <v>44</v>
      </c>
      <c r="B286" s="44" t="s">
        <v>192</v>
      </c>
      <c r="C286" s="29">
        <v>200</v>
      </c>
      <c r="D286" s="27"/>
      <c r="E286" s="27"/>
      <c r="F286" s="30">
        <f>F287</f>
        <v>0</v>
      </c>
      <c r="G286" s="12"/>
    </row>
    <row r="287" spans="1:7" ht="31.5" hidden="1" customHeight="1">
      <c r="A287" s="43" t="s">
        <v>45</v>
      </c>
      <c r="B287" s="44" t="s">
        <v>192</v>
      </c>
      <c r="C287" s="29">
        <v>240</v>
      </c>
      <c r="D287" s="27">
        <v>5</v>
      </c>
      <c r="E287" s="27">
        <v>3</v>
      </c>
      <c r="F287" s="30"/>
      <c r="G287" s="12"/>
    </row>
    <row r="288" spans="1:7" ht="15.75" hidden="1" customHeight="1">
      <c r="A288" s="43" t="s">
        <v>46</v>
      </c>
      <c r="B288" s="44" t="s">
        <v>192</v>
      </c>
      <c r="C288" s="29">
        <v>800</v>
      </c>
      <c r="D288" s="27"/>
      <c r="E288" s="27"/>
      <c r="F288" s="30">
        <f>F289</f>
        <v>0</v>
      </c>
      <c r="G288" s="12"/>
    </row>
    <row r="289" spans="1:7" ht="48" hidden="1" customHeight="1">
      <c r="A289" s="43" t="s">
        <v>117</v>
      </c>
      <c r="B289" s="44" t="s">
        <v>192</v>
      </c>
      <c r="C289" s="29">
        <v>810</v>
      </c>
      <c r="D289" s="27">
        <v>5</v>
      </c>
      <c r="E289" s="27">
        <v>3</v>
      </c>
      <c r="F289" s="30"/>
      <c r="G289" s="12"/>
    </row>
    <row r="290" spans="1:7" s="149" customFormat="1" ht="31.5" hidden="1" customHeight="1">
      <c r="A290" s="72" t="s">
        <v>56</v>
      </c>
      <c r="B290" s="73" t="s">
        <v>57</v>
      </c>
      <c r="C290" s="23"/>
      <c r="D290" s="21"/>
      <c r="E290" s="21"/>
      <c r="F290" s="24">
        <f>F291</f>
        <v>0</v>
      </c>
      <c r="G290" s="148"/>
    </row>
    <row r="291" spans="1:7" ht="31.5" hidden="1" customHeight="1">
      <c r="A291" s="43" t="s">
        <v>44</v>
      </c>
      <c r="B291" s="44" t="s">
        <v>57</v>
      </c>
      <c r="C291" s="29">
        <v>200</v>
      </c>
      <c r="D291" s="27"/>
      <c r="E291" s="27"/>
      <c r="F291" s="30">
        <f>F292</f>
        <v>0</v>
      </c>
      <c r="G291" s="12"/>
    </row>
    <row r="292" spans="1:7" ht="31.5" hidden="1" customHeight="1">
      <c r="A292" s="43" t="s">
        <v>45</v>
      </c>
      <c r="B292" s="44" t="s">
        <v>57</v>
      </c>
      <c r="C292" s="29">
        <v>240</v>
      </c>
      <c r="D292" s="27">
        <v>1</v>
      </c>
      <c r="E292" s="27">
        <v>7</v>
      </c>
      <c r="F292" s="30"/>
      <c r="G292" s="12"/>
    </row>
    <row r="293" spans="1:7" s="149" customFormat="1" ht="48" hidden="1" customHeight="1">
      <c r="A293" s="72" t="s">
        <v>136</v>
      </c>
      <c r="B293" s="73" t="s">
        <v>137</v>
      </c>
      <c r="C293" s="23"/>
      <c r="D293" s="21"/>
      <c r="E293" s="21"/>
      <c r="F293" s="24">
        <f>F294+F296+F298</f>
        <v>0</v>
      </c>
      <c r="G293" s="148"/>
    </row>
    <row r="294" spans="1:7" ht="31.5" hidden="1" customHeight="1">
      <c r="A294" s="43" t="s">
        <v>44</v>
      </c>
      <c r="B294" s="44" t="s">
        <v>137</v>
      </c>
      <c r="C294" s="29">
        <v>200</v>
      </c>
      <c r="D294" s="27"/>
      <c r="E294" s="27"/>
      <c r="F294" s="30">
        <f>F295</f>
        <v>0</v>
      </c>
      <c r="G294" s="12"/>
    </row>
    <row r="295" spans="1:7" ht="31.5" hidden="1" customHeight="1">
      <c r="A295" s="43" t="s">
        <v>45</v>
      </c>
      <c r="B295" s="44" t="s">
        <v>137</v>
      </c>
      <c r="C295" s="29">
        <v>240</v>
      </c>
      <c r="D295" s="27">
        <v>4</v>
      </c>
      <c r="E295" s="27">
        <v>9</v>
      </c>
      <c r="F295" s="30"/>
      <c r="G295" s="12"/>
    </row>
    <row r="296" spans="1:7" ht="31.5" hidden="1" customHeight="1">
      <c r="A296" s="43" t="s">
        <v>113</v>
      </c>
      <c r="B296" s="44" t="s">
        <v>137</v>
      </c>
      <c r="C296" s="29">
        <v>400</v>
      </c>
      <c r="D296" s="27"/>
      <c r="E296" s="27"/>
      <c r="F296" s="30">
        <f>F297</f>
        <v>0</v>
      </c>
      <c r="G296" s="12"/>
    </row>
    <row r="297" spans="1:7" ht="15.75" hidden="1" customHeight="1">
      <c r="A297" s="43" t="s">
        <v>114</v>
      </c>
      <c r="B297" s="44" t="s">
        <v>137</v>
      </c>
      <c r="C297" s="29">
        <v>410</v>
      </c>
      <c r="D297" s="27">
        <v>4</v>
      </c>
      <c r="E297" s="27">
        <v>9</v>
      </c>
      <c r="F297" s="30"/>
      <c r="G297" s="12"/>
    </row>
    <row r="298" spans="1:7" ht="15.75" hidden="1" customHeight="1">
      <c r="A298" s="43" t="s">
        <v>46</v>
      </c>
      <c r="B298" s="44" t="s">
        <v>137</v>
      </c>
      <c r="C298" s="29">
        <v>800</v>
      </c>
      <c r="D298" s="27"/>
      <c r="E298" s="27"/>
      <c r="F298" s="30">
        <f>F299</f>
        <v>0</v>
      </c>
      <c r="G298" s="12"/>
    </row>
    <row r="299" spans="1:7" ht="48" hidden="1" customHeight="1">
      <c r="A299" s="43" t="s">
        <v>117</v>
      </c>
      <c r="B299" s="44" t="s">
        <v>137</v>
      </c>
      <c r="C299" s="29">
        <v>810</v>
      </c>
      <c r="D299" s="27">
        <v>4</v>
      </c>
      <c r="E299" s="27">
        <v>9</v>
      </c>
      <c r="F299" s="30"/>
      <c r="G299" s="12"/>
    </row>
    <row r="300" spans="1:7" s="149" customFormat="1" ht="31.5" hidden="1">
      <c r="A300" s="72" t="s">
        <v>58</v>
      </c>
      <c r="B300" s="73" t="s">
        <v>59</v>
      </c>
      <c r="C300" s="23"/>
      <c r="D300" s="21"/>
      <c r="E300" s="21"/>
      <c r="F300" s="24">
        <f>F301</f>
        <v>0</v>
      </c>
      <c r="G300" s="148"/>
    </row>
    <row r="301" spans="1:7" ht="31.5" hidden="1" customHeight="1">
      <c r="A301" s="43" t="s">
        <v>44</v>
      </c>
      <c r="B301" s="44" t="s">
        <v>59</v>
      </c>
      <c r="C301" s="29">
        <v>200</v>
      </c>
      <c r="D301" s="27"/>
      <c r="E301" s="27"/>
      <c r="F301" s="30">
        <f>F302</f>
        <v>0</v>
      </c>
      <c r="G301" s="12"/>
    </row>
    <row r="302" spans="1:7" ht="31.5" hidden="1" customHeight="1">
      <c r="A302" s="43" t="s">
        <v>45</v>
      </c>
      <c r="B302" s="44" t="s">
        <v>59</v>
      </c>
      <c r="C302" s="29">
        <v>240</v>
      </c>
      <c r="D302" s="27">
        <v>1</v>
      </c>
      <c r="E302" s="27">
        <v>7</v>
      </c>
      <c r="F302" s="30"/>
      <c r="G302" s="12"/>
    </row>
    <row r="303" spans="1:7" s="149" customFormat="1" ht="31.5" hidden="1" customHeight="1">
      <c r="A303" s="72" t="s">
        <v>142</v>
      </c>
      <c r="B303" s="73" t="s">
        <v>143</v>
      </c>
      <c r="C303" s="23"/>
      <c r="D303" s="21"/>
      <c r="E303" s="21"/>
      <c r="F303" s="24">
        <f>F304</f>
        <v>0</v>
      </c>
      <c r="G303" s="148"/>
    </row>
    <row r="304" spans="1:7" ht="31.5" hidden="1" customHeight="1">
      <c r="A304" s="43" t="s">
        <v>44</v>
      </c>
      <c r="B304" s="44" t="s">
        <v>143</v>
      </c>
      <c r="C304" s="29">
        <v>200</v>
      </c>
      <c r="D304" s="27"/>
      <c r="E304" s="27"/>
      <c r="F304" s="30">
        <f>F305</f>
        <v>0</v>
      </c>
      <c r="G304" s="12"/>
    </row>
    <row r="305" spans="1:7" ht="31.5" hidden="1" customHeight="1">
      <c r="A305" s="43" t="s">
        <v>45</v>
      </c>
      <c r="B305" s="44" t="s">
        <v>143</v>
      </c>
      <c r="C305" s="29">
        <v>240</v>
      </c>
      <c r="D305" s="27">
        <v>4</v>
      </c>
      <c r="E305" s="27">
        <v>12</v>
      </c>
      <c r="F305" s="30"/>
      <c r="G305" s="12"/>
    </row>
    <row r="306" spans="1:7" s="149" customFormat="1" ht="32.1" customHeight="1">
      <c r="A306" s="72" t="s">
        <v>376</v>
      </c>
      <c r="B306" s="73" t="s">
        <v>158</v>
      </c>
      <c r="C306" s="23"/>
      <c r="D306" s="21"/>
      <c r="E306" s="21"/>
      <c r="F306" s="24">
        <f>F307+F310+F313</f>
        <v>37.1</v>
      </c>
      <c r="G306" s="148"/>
    </row>
    <row r="307" spans="1:7" ht="32.1" customHeight="1">
      <c r="A307" s="43" t="s">
        <v>140</v>
      </c>
      <c r="B307" s="44" t="s">
        <v>158</v>
      </c>
      <c r="C307" s="29">
        <v>200</v>
      </c>
      <c r="D307" s="27"/>
      <c r="E307" s="27"/>
      <c r="F307" s="30">
        <f>F308+F309</f>
        <v>37.1</v>
      </c>
      <c r="G307" s="12"/>
    </row>
    <row r="308" spans="1:7" ht="32.1" customHeight="1">
      <c r="A308" s="43" t="s">
        <v>45</v>
      </c>
      <c r="B308" s="44" t="s">
        <v>158</v>
      </c>
      <c r="C308" s="29">
        <v>240</v>
      </c>
      <c r="D308" s="27">
        <v>5</v>
      </c>
      <c r="E308" s="27">
        <v>1</v>
      </c>
      <c r="F308" s="30">
        <v>37.1</v>
      </c>
      <c r="G308" s="12"/>
    </row>
    <row r="309" spans="1:7" ht="28.5" hidden="1" customHeight="1">
      <c r="A309" s="43" t="s">
        <v>45</v>
      </c>
      <c r="B309" s="44" t="s">
        <v>156</v>
      </c>
      <c r="C309" s="29">
        <v>240</v>
      </c>
      <c r="D309" s="27">
        <v>5</v>
      </c>
      <c r="E309" s="27">
        <v>2</v>
      </c>
      <c r="F309" s="30"/>
      <c r="G309" s="12"/>
    </row>
    <row r="310" spans="1:7" ht="0.75" hidden="1" customHeight="1">
      <c r="A310" s="43" t="s">
        <v>113</v>
      </c>
      <c r="B310" s="44" t="s">
        <v>156</v>
      </c>
      <c r="C310" s="29">
        <v>400</v>
      </c>
      <c r="D310" s="27"/>
      <c r="E310" s="27"/>
      <c r="F310" s="30">
        <f>F311+F312</f>
        <v>0</v>
      </c>
      <c r="G310" s="12"/>
    </row>
    <row r="311" spans="1:7" ht="15.75" hidden="1" customHeight="1">
      <c r="A311" s="43" t="s">
        <v>114</v>
      </c>
      <c r="B311" s="44" t="s">
        <v>156</v>
      </c>
      <c r="C311" s="29">
        <v>410</v>
      </c>
      <c r="D311" s="27">
        <v>5</v>
      </c>
      <c r="E311" s="27">
        <v>1</v>
      </c>
      <c r="F311" s="30"/>
      <c r="G311" s="12"/>
    </row>
    <row r="312" spans="1:7" ht="15.75" hidden="1" customHeight="1">
      <c r="A312" s="43" t="s">
        <v>114</v>
      </c>
      <c r="B312" s="44" t="s">
        <v>156</v>
      </c>
      <c r="C312" s="29">
        <v>410</v>
      </c>
      <c r="D312" s="27">
        <v>5</v>
      </c>
      <c r="E312" s="27">
        <v>2</v>
      </c>
      <c r="F312" s="30"/>
      <c r="G312" s="12"/>
    </row>
    <row r="313" spans="1:7" ht="15.75" hidden="1" customHeight="1">
      <c r="A313" s="43" t="s">
        <v>46</v>
      </c>
      <c r="B313" s="44" t="s">
        <v>156</v>
      </c>
      <c r="C313" s="29">
        <v>800</v>
      </c>
      <c r="D313" s="27">
        <v>5</v>
      </c>
      <c r="E313" s="27">
        <v>1</v>
      </c>
      <c r="F313" s="30">
        <f>F314+F315+F316+F317</f>
        <v>0</v>
      </c>
      <c r="G313" s="12"/>
    </row>
    <row r="314" spans="1:7" ht="48" hidden="1" customHeight="1">
      <c r="A314" s="43" t="s">
        <v>117</v>
      </c>
      <c r="B314" s="44" t="s">
        <v>156</v>
      </c>
      <c r="C314" s="29">
        <v>810</v>
      </c>
      <c r="D314" s="27">
        <v>5</v>
      </c>
      <c r="E314" s="27">
        <v>1</v>
      </c>
      <c r="F314" s="30"/>
      <c r="G314" s="12"/>
    </row>
    <row r="315" spans="1:7" ht="48" hidden="1" customHeight="1">
      <c r="A315" s="43" t="s">
        <v>117</v>
      </c>
      <c r="B315" s="44" t="s">
        <v>156</v>
      </c>
      <c r="C315" s="29">
        <v>810</v>
      </c>
      <c r="D315" s="27">
        <v>5</v>
      </c>
      <c r="E315" s="27">
        <v>2</v>
      </c>
      <c r="F315" s="30"/>
      <c r="G315" s="12"/>
    </row>
    <row r="316" spans="1:7" ht="15.75" hidden="1" customHeight="1">
      <c r="A316" s="43" t="s">
        <v>68</v>
      </c>
      <c r="B316" s="44" t="s">
        <v>156</v>
      </c>
      <c r="C316" s="29">
        <v>830</v>
      </c>
      <c r="D316" s="27">
        <v>5</v>
      </c>
      <c r="E316" s="27">
        <v>2</v>
      </c>
      <c r="F316" s="30"/>
      <c r="G316" s="12"/>
    </row>
    <row r="317" spans="1:7" ht="15.75" hidden="1" customHeight="1">
      <c r="A317" s="43" t="s">
        <v>47</v>
      </c>
      <c r="B317" s="44" t="s">
        <v>156</v>
      </c>
      <c r="C317" s="29">
        <v>850</v>
      </c>
      <c r="D317" s="27">
        <v>5</v>
      </c>
      <c r="E317" s="27">
        <v>2</v>
      </c>
      <c r="F317" s="30"/>
      <c r="G317" s="12"/>
    </row>
    <row r="318" spans="1:7" s="149" customFormat="1" ht="15.75" hidden="1" customHeight="1">
      <c r="A318" s="72" t="s">
        <v>157</v>
      </c>
      <c r="B318" s="73" t="s">
        <v>158</v>
      </c>
      <c r="C318" s="23"/>
      <c r="D318" s="21"/>
      <c r="E318" s="21"/>
      <c r="F318" s="24">
        <f>F319+F321+F323</f>
        <v>0</v>
      </c>
      <c r="G318" s="148"/>
    </row>
    <row r="319" spans="1:7" ht="31.5" hidden="1" customHeight="1">
      <c r="A319" s="43" t="s">
        <v>44</v>
      </c>
      <c r="B319" s="44" t="s">
        <v>158</v>
      </c>
      <c r="C319" s="29">
        <v>200</v>
      </c>
      <c r="D319" s="27"/>
      <c r="E319" s="27"/>
      <c r="F319" s="30">
        <f>F320</f>
        <v>0</v>
      </c>
      <c r="G319" s="12"/>
    </row>
    <row r="320" spans="1:7" ht="31.5" hidden="1" customHeight="1">
      <c r="A320" s="43" t="s">
        <v>45</v>
      </c>
      <c r="B320" s="44" t="s">
        <v>158</v>
      </c>
      <c r="C320" s="29">
        <v>240</v>
      </c>
      <c r="D320" s="27">
        <v>5</v>
      </c>
      <c r="E320" s="27">
        <v>1</v>
      </c>
      <c r="F320" s="30"/>
      <c r="G320" s="12"/>
    </row>
    <row r="321" spans="1:7" ht="31.5" hidden="1" customHeight="1">
      <c r="A321" s="43" t="s">
        <v>113</v>
      </c>
      <c r="B321" s="44" t="s">
        <v>158</v>
      </c>
      <c r="C321" s="29">
        <v>400</v>
      </c>
      <c r="D321" s="27"/>
      <c r="E321" s="27"/>
      <c r="F321" s="30">
        <f>F322</f>
        <v>0</v>
      </c>
      <c r="G321" s="12"/>
    </row>
    <row r="322" spans="1:7" ht="15.75" hidden="1" customHeight="1">
      <c r="A322" s="43" t="s">
        <v>114</v>
      </c>
      <c r="B322" s="44" t="s">
        <v>158</v>
      </c>
      <c r="C322" s="29">
        <v>410</v>
      </c>
      <c r="D322" s="27">
        <v>5</v>
      </c>
      <c r="E322" s="27">
        <v>1</v>
      </c>
      <c r="F322" s="30"/>
      <c r="G322" s="12"/>
    </row>
    <row r="323" spans="1:7" ht="15.75" hidden="1" customHeight="1">
      <c r="A323" s="43" t="s">
        <v>46</v>
      </c>
      <c r="B323" s="44" t="s">
        <v>158</v>
      </c>
      <c r="C323" s="29">
        <v>800</v>
      </c>
      <c r="D323" s="27"/>
      <c r="E323" s="27"/>
      <c r="F323" s="30">
        <f>F324</f>
        <v>0</v>
      </c>
      <c r="G323" s="12"/>
    </row>
    <row r="324" spans="1:7" ht="48" hidden="1" customHeight="1">
      <c r="A324" s="43" t="s">
        <v>117</v>
      </c>
      <c r="B324" s="44" t="s">
        <v>158</v>
      </c>
      <c r="C324" s="29">
        <v>810</v>
      </c>
      <c r="D324" s="27">
        <v>5</v>
      </c>
      <c r="E324" s="27">
        <v>1</v>
      </c>
      <c r="F324" s="30"/>
      <c r="G324" s="12"/>
    </row>
    <row r="325" spans="1:7" s="149" customFormat="1" ht="31.5" hidden="1" customHeight="1">
      <c r="A325" s="72" t="s">
        <v>195</v>
      </c>
      <c r="B325" s="73" t="s">
        <v>196</v>
      </c>
      <c r="C325" s="23"/>
      <c r="D325" s="21"/>
      <c r="E325" s="21"/>
      <c r="F325" s="24">
        <f>F326</f>
        <v>0</v>
      </c>
      <c r="G325" s="148"/>
    </row>
    <row r="326" spans="1:7" ht="31.5" hidden="1" customHeight="1">
      <c r="A326" s="43" t="s">
        <v>44</v>
      </c>
      <c r="B326" s="44" t="s">
        <v>196</v>
      </c>
      <c r="C326" s="29">
        <v>200</v>
      </c>
      <c r="D326" s="93"/>
      <c r="E326" s="93"/>
      <c r="F326" s="30">
        <f>F327</f>
        <v>0</v>
      </c>
      <c r="G326" s="12"/>
    </row>
    <row r="327" spans="1:7" ht="31.5" hidden="1" customHeight="1">
      <c r="A327" s="96" t="s">
        <v>45</v>
      </c>
      <c r="B327" s="44" t="s">
        <v>196</v>
      </c>
      <c r="C327" s="29">
        <v>240</v>
      </c>
      <c r="D327" s="93">
        <v>7</v>
      </c>
      <c r="E327" s="93">
        <v>7</v>
      </c>
      <c r="F327" s="30"/>
      <c r="G327" s="12"/>
    </row>
    <row r="328" spans="1:7" s="149" customFormat="1" ht="15.95" customHeight="1">
      <c r="A328" s="72" t="s">
        <v>72</v>
      </c>
      <c r="B328" s="73" t="s">
        <v>61</v>
      </c>
      <c r="C328" s="23" t="s">
        <v>20</v>
      </c>
      <c r="D328" s="21"/>
      <c r="E328" s="21"/>
      <c r="F328" s="24">
        <f>F329</f>
        <v>13.4</v>
      </c>
      <c r="G328" s="148"/>
    </row>
    <row r="329" spans="1:7" ht="15.95" customHeight="1">
      <c r="A329" s="43" t="s">
        <v>46</v>
      </c>
      <c r="B329" s="44" t="s">
        <v>61</v>
      </c>
      <c r="C329" s="29">
        <v>800</v>
      </c>
      <c r="D329" s="27"/>
      <c r="E329" s="27"/>
      <c r="F329" s="30">
        <f>F330</f>
        <v>13.4</v>
      </c>
      <c r="G329" s="12"/>
    </row>
    <row r="330" spans="1:7" ht="13.5" customHeight="1">
      <c r="A330" s="43" t="s">
        <v>62</v>
      </c>
      <c r="B330" s="44" t="s">
        <v>61</v>
      </c>
      <c r="C330" s="29">
        <v>870</v>
      </c>
      <c r="D330" s="27">
        <v>1</v>
      </c>
      <c r="E330" s="27">
        <v>11</v>
      </c>
      <c r="F330" s="30">
        <v>13.4</v>
      </c>
      <c r="G330" s="12"/>
    </row>
    <row r="331" spans="1:7" s="149" customFormat="1" ht="31.5" hidden="1" customHeight="1">
      <c r="A331" s="150" t="s">
        <v>211</v>
      </c>
      <c r="B331" s="73" t="s">
        <v>212</v>
      </c>
      <c r="C331" s="23"/>
      <c r="D331" s="21"/>
      <c r="E331" s="21"/>
      <c r="F331" s="24">
        <f>F332</f>
        <v>0</v>
      </c>
      <c r="G331" s="148"/>
    </row>
    <row r="332" spans="1:7" ht="31.5" hidden="1" customHeight="1">
      <c r="A332" s="43" t="s">
        <v>44</v>
      </c>
      <c r="B332" s="44" t="s">
        <v>212</v>
      </c>
      <c r="C332" s="94">
        <v>200</v>
      </c>
      <c r="D332" s="93"/>
      <c r="E332" s="93"/>
      <c r="F332" s="95">
        <f>F333</f>
        <v>0</v>
      </c>
      <c r="G332" s="12"/>
    </row>
    <row r="333" spans="1:7" ht="31.5" hidden="1" customHeight="1">
      <c r="A333" s="96" t="s">
        <v>45</v>
      </c>
      <c r="B333" s="44" t="s">
        <v>212</v>
      </c>
      <c r="C333" s="94">
        <v>240</v>
      </c>
      <c r="D333" s="93">
        <v>8</v>
      </c>
      <c r="E333" s="93">
        <v>1</v>
      </c>
      <c r="F333" s="95"/>
      <c r="G333" s="12"/>
    </row>
    <row r="334" spans="1:7" s="149" customFormat="1" ht="31.5" hidden="1" customHeight="1">
      <c r="A334" s="150" t="s">
        <v>213</v>
      </c>
      <c r="B334" s="73" t="s">
        <v>214</v>
      </c>
      <c r="C334" s="23"/>
      <c r="D334" s="21"/>
      <c r="E334" s="21"/>
      <c r="F334" s="24">
        <f>F335+F337+F339+F341</f>
        <v>0</v>
      </c>
      <c r="G334" s="148"/>
    </row>
    <row r="335" spans="1:7" ht="63.75" hidden="1" customHeight="1">
      <c r="A335" s="43" t="s">
        <v>36</v>
      </c>
      <c r="B335" s="44" t="s">
        <v>214</v>
      </c>
      <c r="C335" s="94">
        <v>100</v>
      </c>
      <c r="D335" s="93"/>
      <c r="E335" s="93"/>
      <c r="F335" s="95">
        <f>F336</f>
        <v>0</v>
      </c>
      <c r="G335" s="12"/>
    </row>
    <row r="336" spans="1:7" ht="15.75" hidden="1" customHeight="1">
      <c r="A336" s="101" t="s">
        <v>203</v>
      </c>
      <c r="B336" s="44" t="s">
        <v>214</v>
      </c>
      <c r="C336" s="94">
        <v>110</v>
      </c>
      <c r="D336" s="93">
        <v>8</v>
      </c>
      <c r="E336" s="93">
        <v>1</v>
      </c>
      <c r="F336" s="95"/>
      <c r="G336" s="12"/>
    </row>
    <row r="337" spans="1:7" ht="31.5" hidden="1" customHeight="1">
      <c r="A337" s="43" t="s">
        <v>44</v>
      </c>
      <c r="B337" s="44" t="s">
        <v>214</v>
      </c>
      <c r="C337" s="94">
        <v>200</v>
      </c>
      <c r="D337" s="93"/>
      <c r="E337" s="93"/>
      <c r="F337" s="95">
        <f>F338</f>
        <v>0</v>
      </c>
      <c r="G337" s="12"/>
    </row>
    <row r="338" spans="1:7" ht="31.5" hidden="1" customHeight="1">
      <c r="A338" s="96" t="s">
        <v>45</v>
      </c>
      <c r="B338" s="44" t="s">
        <v>214</v>
      </c>
      <c r="C338" s="94">
        <v>240</v>
      </c>
      <c r="D338" s="93">
        <v>8</v>
      </c>
      <c r="E338" s="93">
        <v>1</v>
      </c>
      <c r="F338" s="95"/>
      <c r="G338" s="12"/>
    </row>
    <row r="339" spans="1:7" ht="15.75" hidden="1" customHeight="1">
      <c r="A339" s="43" t="s">
        <v>46</v>
      </c>
      <c r="B339" s="44" t="s">
        <v>214</v>
      </c>
      <c r="C339" s="94">
        <v>800</v>
      </c>
      <c r="D339" s="93">
        <v>8</v>
      </c>
      <c r="E339" s="93">
        <v>1</v>
      </c>
      <c r="F339" s="95">
        <f>F340</f>
        <v>0</v>
      </c>
      <c r="G339" s="12"/>
    </row>
    <row r="340" spans="1:7" ht="15.75" hidden="1" customHeight="1">
      <c r="A340" s="43" t="s">
        <v>47</v>
      </c>
      <c r="B340" s="44" t="s">
        <v>214</v>
      </c>
      <c r="C340" s="94">
        <v>850</v>
      </c>
      <c r="D340" s="93">
        <v>8</v>
      </c>
      <c r="E340" s="93">
        <v>1</v>
      </c>
      <c r="F340" s="95"/>
      <c r="G340" s="12"/>
    </row>
    <row r="341" spans="1:7" ht="31.5" hidden="1" customHeight="1">
      <c r="A341" s="43" t="s">
        <v>204</v>
      </c>
      <c r="B341" s="44" t="s">
        <v>214</v>
      </c>
      <c r="C341" s="94">
        <v>600</v>
      </c>
      <c r="D341" s="93"/>
      <c r="E341" s="93"/>
      <c r="F341" s="95">
        <f>F342+F343</f>
        <v>0</v>
      </c>
      <c r="G341" s="12"/>
    </row>
    <row r="342" spans="1:7" ht="15.75" hidden="1" customHeight="1">
      <c r="A342" s="43" t="s">
        <v>205</v>
      </c>
      <c r="B342" s="44" t="s">
        <v>214</v>
      </c>
      <c r="C342" s="94">
        <v>610</v>
      </c>
      <c r="D342" s="93">
        <v>8</v>
      </c>
      <c r="E342" s="93">
        <v>1</v>
      </c>
      <c r="F342" s="95"/>
      <c r="G342" s="12"/>
    </row>
    <row r="343" spans="1:7" ht="15.75" hidden="1" customHeight="1">
      <c r="A343" s="43" t="s">
        <v>206</v>
      </c>
      <c r="B343" s="44" t="s">
        <v>214</v>
      </c>
      <c r="C343" s="94">
        <v>620</v>
      </c>
      <c r="D343" s="93">
        <v>8</v>
      </c>
      <c r="E343" s="93">
        <v>1</v>
      </c>
      <c r="F343" s="95"/>
      <c r="G343" s="12"/>
    </row>
    <row r="344" spans="1:7" s="149" customFormat="1" ht="31.5" hidden="1" customHeight="1">
      <c r="A344" s="72" t="s">
        <v>237</v>
      </c>
      <c r="B344" s="73" t="s">
        <v>238</v>
      </c>
      <c r="C344" s="23"/>
      <c r="D344" s="21"/>
      <c r="E344" s="21"/>
      <c r="F344" s="24">
        <f>F345+F347</f>
        <v>0</v>
      </c>
      <c r="G344" s="148"/>
    </row>
    <row r="345" spans="1:7" ht="48" hidden="1" customHeight="1">
      <c r="A345" s="43" t="s">
        <v>36</v>
      </c>
      <c r="B345" s="44" t="s">
        <v>238</v>
      </c>
      <c r="C345" s="29">
        <v>100</v>
      </c>
      <c r="D345" s="93"/>
      <c r="E345" s="93"/>
      <c r="F345" s="30">
        <f>F346</f>
        <v>0</v>
      </c>
      <c r="G345" s="12"/>
    </row>
    <row r="346" spans="1:7" ht="15.75" hidden="1" customHeight="1">
      <c r="A346" s="101" t="s">
        <v>203</v>
      </c>
      <c r="B346" s="44" t="s">
        <v>238</v>
      </c>
      <c r="C346" s="29">
        <v>110</v>
      </c>
      <c r="D346" s="93">
        <v>12</v>
      </c>
      <c r="E346" s="93">
        <v>2</v>
      </c>
      <c r="F346" s="30"/>
      <c r="G346" s="12"/>
    </row>
    <row r="347" spans="1:7" ht="31.5" hidden="1" customHeight="1">
      <c r="A347" s="43" t="s">
        <v>44</v>
      </c>
      <c r="B347" s="44" t="s">
        <v>238</v>
      </c>
      <c r="C347" s="29">
        <v>200</v>
      </c>
      <c r="D347" s="93"/>
      <c r="E347" s="93"/>
      <c r="F347" s="30">
        <f>F348</f>
        <v>0</v>
      </c>
      <c r="G347" s="12"/>
    </row>
    <row r="348" spans="1:7" ht="31.5" hidden="1" customHeight="1">
      <c r="A348" s="43" t="s">
        <v>45</v>
      </c>
      <c r="B348" s="44" t="s">
        <v>238</v>
      </c>
      <c r="C348" s="29">
        <v>240</v>
      </c>
      <c r="D348" s="93">
        <v>12</v>
      </c>
      <c r="E348" s="93">
        <v>2</v>
      </c>
      <c r="F348" s="30"/>
      <c r="G348" s="12"/>
    </row>
    <row r="349" spans="1:7" s="149" customFormat="1" ht="32.1" customHeight="1">
      <c r="A349" s="72" t="s">
        <v>86</v>
      </c>
      <c r="B349" s="73" t="s">
        <v>87</v>
      </c>
      <c r="C349" s="199" t="s">
        <v>20</v>
      </c>
      <c r="D349" s="21"/>
      <c r="E349" s="21"/>
      <c r="F349" s="24">
        <f>F350+F352</f>
        <v>79.8</v>
      </c>
      <c r="G349" s="148"/>
    </row>
    <row r="350" spans="1:7" s="149" customFormat="1" ht="63.95" customHeight="1">
      <c r="A350" s="43" t="s">
        <v>36</v>
      </c>
      <c r="B350" s="44" t="s">
        <v>87</v>
      </c>
      <c r="C350" s="29">
        <v>100</v>
      </c>
      <c r="D350" s="27"/>
      <c r="E350" s="27"/>
      <c r="F350" s="30">
        <f>F351</f>
        <v>78.599999999999994</v>
      </c>
      <c r="G350" s="148"/>
    </row>
    <row r="351" spans="1:7" ht="32.1" customHeight="1">
      <c r="A351" s="43" t="s">
        <v>88</v>
      </c>
      <c r="B351" s="44" t="s">
        <v>87</v>
      </c>
      <c r="C351" s="29">
        <v>120</v>
      </c>
      <c r="D351" s="27">
        <v>2</v>
      </c>
      <c r="E351" s="27">
        <v>3</v>
      </c>
      <c r="F351" s="30">
        <v>78.599999999999994</v>
      </c>
      <c r="G351" s="12"/>
    </row>
    <row r="352" spans="1:7" ht="32.1" customHeight="1">
      <c r="A352" s="43" t="s">
        <v>140</v>
      </c>
      <c r="B352" s="44" t="s">
        <v>89</v>
      </c>
      <c r="C352" s="29">
        <v>200</v>
      </c>
      <c r="D352" s="27"/>
      <c r="E352" s="27"/>
      <c r="F352" s="30">
        <f>F353</f>
        <v>1.2</v>
      </c>
      <c r="G352" s="12"/>
    </row>
    <row r="353" spans="1:7" ht="32.1" customHeight="1">
      <c r="A353" s="43" t="s">
        <v>45</v>
      </c>
      <c r="B353" s="44" t="s">
        <v>89</v>
      </c>
      <c r="C353" s="29">
        <v>240</v>
      </c>
      <c r="D353" s="27">
        <v>2</v>
      </c>
      <c r="E353" s="27">
        <v>3</v>
      </c>
      <c r="F353" s="30">
        <v>1.2</v>
      </c>
      <c r="G353" s="12"/>
    </row>
    <row r="354" spans="1:7" s="149" customFormat="1" ht="32.1" customHeight="1">
      <c r="A354" s="72" t="s">
        <v>243</v>
      </c>
      <c r="B354" s="73" t="s">
        <v>242</v>
      </c>
      <c r="C354" s="23"/>
      <c r="D354" s="21"/>
      <c r="E354" s="21"/>
      <c r="F354" s="24">
        <f>F355</f>
        <v>0.1</v>
      </c>
      <c r="G354" s="148"/>
    </row>
    <row r="355" spans="1:7" ht="32.1" customHeight="1">
      <c r="A355" s="43" t="s">
        <v>140</v>
      </c>
      <c r="B355" s="44" t="s">
        <v>242</v>
      </c>
      <c r="C355" s="29">
        <v>200</v>
      </c>
      <c r="D355" s="27"/>
      <c r="E355" s="27"/>
      <c r="F355" s="30">
        <f>F356</f>
        <v>0.1</v>
      </c>
      <c r="G355" s="110"/>
    </row>
    <row r="356" spans="1:7" ht="28.5" customHeight="1">
      <c r="A356" s="43" t="s">
        <v>45</v>
      </c>
      <c r="B356" s="44" t="s">
        <v>242</v>
      </c>
      <c r="C356" s="29">
        <v>240</v>
      </c>
      <c r="D356" s="27">
        <v>1</v>
      </c>
      <c r="E356" s="27">
        <v>4</v>
      </c>
      <c r="F356" s="30">
        <v>0.1</v>
      </c>
      <c r="G356" s="12"/>
    </row>
    <row r="357" spans="1:7" s="149" customFormat="1" ht="48" hidden="1" customHeight="1">
      <c r="A357" s="72" t="s">
        <v>215</v>
      </c>
      <c r="B357" s="73" t="s">
        <v>216</v>
      </c>
      <c r="C357" s="23"/>
      <c r="D357" s="21"/>
      <c r="E357" s="21"/>
      <c r="F357" s="24">
        <f>F358+F360+F362+F364</f>
        <v>0</v>
      </c>
      <c r="G357" s="148"/>
    </row>
    <row r="358" spans="1:7" ht="63.75" hidden="1" customHeight="1">
      <c r="A358" s="43" t="s">
        <v>36</v>
      </c>
      <c r="B358" s="44" t="s">
        <v>216</v>
      </c>
      <c r="C358" s="94">
        <v>100</v>
      </c>
      <c r="D358" s="93"/>
      <c r="E358" s="93"/>
      <c r="F358" s="95">
        <f>F359</f>
        <v>0</v>
      </c>
      <c r="G358" s="12"/>
    </row>
    <row r="359" spans="1:7" ht="15.75" hidden="1" customHeight="1">
      <c r="A359" s="101" t="s">
        <v>203</v>
      </c>
      <c r="B359" s="44" t="s">
        <v>216</v>
      </c>
      <c r="C359" s="94">
        <v>110</v>
      </c>
      <c r="D359" s="93">
        <v>8</v>
      </c>
      <c r="E359" s="93">
        <v>1</v>
      </c>
      <c r="F359" s="95"/>
      <c r="G359" s="12"/>
    </row>
    <row r="360" spans="1:7" ht="31.5" hidden="1" customHeight="1">
      <c r="A360" s="96" t="s">
        <v>140</v>
      </c>
      <c r="B360" s="44" t="s">
        <v>216</v>
      </c>
      <c r="C360" s="94">
        <v>200</v>
      </c>
      <c r="D360" s="93"/>
      <c r="E360" s="93"/>
      <c r="F360" s="95">
        <f>F361</f>
        <v>0</v>
      </c>
      <c r="G360" s="12"/>
    </row>
    <row r="361" spans="1:7" ht="31.5" hidden="1" customHeight="1">
      <c r="A361" s="96" t="s">
        <v>45</v>
      </c>
      <c r="B361" s="44" t="s">
        <v>216</v>
      </c>
      <c r="C361" s="94">
        <v>240</v>
      </c>
      <c r="D361" s="93">
        <v>8</v>
      </c>
      <c r="E361" s="93">
        <v>1</v>
      </c>
      <c r="F361" s="95"/>
      <c r="G361" s="12"/>
    </row>
    <row r="362" spans="1:7" ht="15.75" hidden="1" customHeight="1">
      <c r="A362" s="43" t="s">
        <v>46</v>
      </c>
      <c r="B362" s="44" t="s">
        <v>216</v>
      </c>
      <c r="C362" s="94">
        <v>800</v>
      </c>
      <c r="D362" s="93"/>
      <c r="E362" s="93"/>
      <c r="F362" s="95">
        <f>F363</f>
        <v>0</v>
      </c>
      <c r="G362" s="12"/>
    </row>
    <row r="363" spans="1:7" ht="15.75" hidden="1" customHeight="1">
      <c r="A363" s="43" t="s">
        <v>47</v>
      </c>
      <c r="B363" s="44" t="s">
        <v>216</v>
      </c>
      <c r="C363" s="94">
        <v>850</v>
      </c>
      <c r="D363" s="93">
        <v>8</v>
      </c>
      <c r="E363" s="93">
        <v>1</v>
      </c>
      <c r="F363" s="95"/>
      <c r="G363" s="12"/>
    </row>
    <row r="364" spans="1:7" ht="31.5" hidden="1">
      <c r="A364" s="43" t="s">
        <v>204</v>
      </c>
      <c r="B364" s="44" t="s">
        <v>216</v>
      </c>
      <c r="C364" s="94">
        <v>600</v>
      </c>
      <c r="D364" s="93"/>
      <c r="E364" s="93"/>
      <c r="F364" s="95">
        <f>F365+F366</f>
        <v>0</v>
      </c>
      <c r="G364" s="12"/>
    </row>
    <row r="365" spans="1:7" ht="15.75" hidden="1" customHeight="1">
      <c r="A365" s="43" t="s">
        <v>205</v>
      </c>
      <c r="B365" s="44" t="s">
        <v>216</v>
      </c>
      <c r="C365" s="94">
        <v>610</v>
      </c>
      <c r="D365" s="93">
        <v>8</v>
      </c>
      <c r="E365" s="93">
        <v>1</v>
      </c>
      <c r="F365" s="95"/>
      <c r="G365" s="12"/>
    </row>
    <row r="366" spans="1:7" ht="15.75" hidden="1" customHeight="1">
      <c r="A366" s="43" t="s">
        <v>206</v>
      </c>
      <c r="B366" s="44" t="s">
        <v>216</v>
      </c>
      <c r="C366" s="94">
        <v>620</v>
      </c>
      <c r="D366" s="93">
        <v>8</v>
      </c>
      <c r="E366" s="93">
        <v>1</v>
      </c>
      <c r="F366" s="95"/>
      <c r="G366" s="12"/>
    </row>
    <row r="367" spans="1:7" s="149" customFormat="1" ht="79.5" hidden="1" customHeight="1">
      <c r="A367" s="72" t="s">
        <v>251</v>
      </c>
      <c r="B367" s="73" t="s">
        <v>249</v>
      </c>
      <c r="C367" s="23"/>
      <c r="D367" s="21"/>
      <c r="E367" s="21"/>
      <c r="F367" s="24">
        <f>F368</f>
        <v>0</v>
      </c>
      <c r="G367" s="148"/>
    </row>
    <row r="368" spans="1:7" ht="31.5" hidden="1" customHeight="1">
      <c r="A368" s="43" t="s">
        <v>44</v>
      </c>
      <c r="B368" s="44" t="s">
        <v>249</v>
      </c>
      <c r="C368" s="29">
        <v>200</v>
      </c>
      <c r="D368" s="27"/>
      <c r="E368" s="27"/>
      <c r="F368" s="30">
        <f>F369</f>
        <v>0</v>
      </c>
      <c r="G368" s="12"/>
    </row>
    <row r="369" spans="1:7" ht="31.5" hidden="1" customHeight="1">
      <c r="A369" s="43" t="s">
        <v>45</v>
      </c>
      <c r="B369" s="44" t="s">
        <v>249</v>
      </c>
      <c r="C369" s="29">
        <v>240</v>
      </c>
      <c r="D369" s="27">
        <v>4</v>
      </c>
      <c r="E369" s="27">
        <v>10</v>
      </c>
      <c r="F369" s="30"/>
      <c r="G369" s="12"/>
    </row>
    <row r="370" spans="1:7" s="149" customFormat="1" ht="15.75" hidden="1" customHeight="1">
      <c r="A370" s="151" t="s">
        <v>111</v>
      </c>
      <c r="B370" s="194" t="s">
        <v>112</v>
      </c>
      <c r="C370" s="54"/>
      <c r="D370" s="52"/>
      <c r="E370" s="52"/>
      <c r="F370" s="55">
        <f>F371+F373</f>
        <v>0</v>
      </c>
      <c r="G370" s="148"/>
    </row>
    <row r="371" spans="1:7" ht="31.5" hidden="1" customHeight="1">
      <c r="A371" s="43" t="s">
        <v>44</v>
      </c>
      <c r="B371" s="195" t="s">
        <v>112</v>
      </c>
      <c r="C371" s="66">
        <v>200</v>
      </c>
      <c r="D371" s="65"/>
      <c r="E371" s="65"/>
      <c r="F371" s="55">
        <f>F372</f>
        <v>0</v>
      </c>
      <c r="G371" s="12"/>
    </row>
    <row r="372" spans="1:7" ht="31.5" hidden="1" customHeight="1">
      <c r="A372" s="69" t="s">
        <v>45</v>
      </c>
      <c r="B372" s="195" t="s">
        <v>112</v>
      </c>
      <c r="C372" s="66">
        <v>240</v>
      </c>
      <c r="D372" s="65">
        <v>4</v>
      </c>
      <c r="E372" s="65">
        <v>6</v>
      </c>
      <c r="F372" s="55"/>
      <c r="G372" s="12"/>
    </row>
    <row r="373" spans="1:7" ht="31.5" hidden="1" customHeight="1">
      <c r="A373" s="69" t="s">
        <v>113</v>
      </c>
      <c r="B373" s="195" t="s">
        <v>112</v>
      </c>
      <c r="C373" s="66">
        <v>400</v>
      </c>
      <c r="D373" s="65"/>
      <c r="E373" s="65"/>
      <c r="F373" s="55">
        <f>F374</f>
        <v>0</v>
      </c>
      <c r="G373" s="12"/>
    </row>
    <row r="374" spans="1:7" ht="15.75" hidden="1" customHeight="1">
      <c r="A374" s="69" t="s">
        <v>114</v>
      </c>
      <c r="B374" s="195" t="s">
        <v>112</v>
      </c>
      <c r="C374" s="66">
        <v>410</v>
      </c>
      <c r="D374" s="65">
        <v>4</v>
      </c>
      <c r="E374" s="65">
        <v>6</v>
      </c>
      <c r="F374" s="55"/>
      <c r="G374" s="12"/>
    </row>
    <row r="375" spans="1:7" s="149" customFormat="1" ht="15.75" hidden="1" customHeight="1">
      <c r="A375" s="151" t="s">
        <v>115</v>
      </c>
      <c r="B375" s="194" t="s">
        <v>116</v>
      </c>
      <c r="C375" s="54"/>
      <c r="D375" s="52"/>
      <c r="E375" s="52"/>
      <c r="F375" s="55">
        <f>F376+F378+F380</f>
        <v>0</v>
      </c>
      <c r="G375" s="148"/>
    </row>
    <row r="376" spans="1:7" ht="31.5" hidden="1" customHeight="1">
      <c r="A376" s="43" t="s">
        <v>44</v>
      </c>
      <c r="B376" s="195" t="s">
        <v>116</v>
      </c>
      <c r="C376" s="66">
        <v>200</v>
      </c>
      <c r="D376" s="65"/>
      <c r="E376" s="65"/>
      <c r="F376" s="71">
        <f>F377</f>
        <v>0</v>
      </c>
      <c r="G376" s="12"/>
    </row>
    <row r="377" spans="1:7" ht="31.5" hidden="1" customHeight="1">
      <c r="A377" s="69" t="s">
        <v>45</v>
      </c>
      <c r="B377" s="195" t="s">
        <v>116</v>
      </c>
      <c r="C377" s="66">
        <v>240</v>
      </c>
      <c r="D377" s="65">
        <v>4</v>
      </c>
      <c r="E377" s="65">
        <v>6</v>
      </c>
      <c r="F377" s="71"/>
      <c r="G377" s="12"/>
    </row>
    <row r="378" spans="1:7" ht="15.75" hidden="1" customHeight="1">
      <c r="A378" s="69" t="s">
        <v>113</v>
      </c>
      <c r="B378" s="195" t="s">
        <v>116</v>
      </c>
      <c r="C378" s="66">
        <v>400</v>
      </c>
      <c r="D378" s="65"/>
      <c r="E378" s="65"/>
      <c r="F378" s="71">
        <f>F379</f>
        <v>0</v>
      </c>
      <c r="G378" s="12"/>
    </row>
    <row r="379" spans="1:7" ht="15.75" hidden="1" customHeight="1">
      <c r="A379" s="69" t="s">
        <v>114</v>
      </c>
      <c r="B379" s="195" t="s">
        <v>116</v>
      </c>
      <c r="C379" s="66">
        <v>410</v>
      </c>
      <c r="D379" s="65">
        <v>4</v>
      </c>
      <c r="E379" s="65">
        <v>6</v>
      </c>
      <c r="F379" s="71"/>
      <c r="G379" s="12"/>
    </row>
    <row r="380" spans="1:7" ht="15.75" hidden="1" customHeight="1">
      <c r="A380" s="69" t="s">
        <v>46</v>
      </c>
      <c r="B380" s="195" t="s">
        <v>116</v>
      </c>
      <c r="C380" s="66">
        <v>800</v>
      </c>
      <c r="D380" s="65"/>
      <c r="E380" s="65"/>
      <c r="F380" s="71">
        <f>F381</f>
        <v>0</v>
      </c>
      <c r="G380" s="12"/>
    </row>
    <row r="381" spans="1:7" ht="48" hidden="1" customHeight="1">
      <c r="A381" s="69" t="s">
        <v>117</v>
      </c>
      <c r="B381" s="195" t="s">
        <v>116</v>
      </c>
      <c r="C381" s="66">
        <v>810</v>
      </c>
      <c r="D381" s="65">
        <v>4</v>
      </c>
      <c r="E381" s="65">
        <v>6</v>
      </c>
      <c r="F381" s="71"/>
      <c r="G381" s="12"/>
    </row>
    <row r="382" spans="1:7" s="149" customFormat="1" ht="15.75" hidden="1" customHeight="1">
      <c r="A382" s="72" t="s">
        <v>239</v>
      </c>
      <c r="B382" s="73" t="s">
        <v>240</v>
      </c>
      <c r="C382" s="23"/>
      <c r="D382" s="21"/>
      <c r="E382" s="21"/>
      <c r="F382" s="24">
        <f>F383</f>
        <v>0</v>
      </c>
      <c r="G382" s="148"/>
    </row>
    <row r="383" spans="1:7" ht="15.75" hidden="1" customHeight="1">
      <c r="A383" s="43" t="s">
        <v>239</v>
      </c>
      <c r="B383" s="44" t="s">
        <v>240</v>
      </c>
      <c r="C383" s="29">
        <v>900</v>
      </c>
      <c r="D383" s="93"/>
      <c r="E383" s="93"/>
      <c r="F383" s="30">
        <f>F384</f>
        <v>0</v>
      </c>
      <c r="G383" s="12"/>
    </row>
    <row r="384" spans="1:7" ht="15.75" hidden="1" customHeight="1">
      <c r="A384" s="43" t="s">
        <v>239</v>
      </c>
      <c r="B384" s="44" t="s">
        <v>240</v>
      </c>
      <c r="C384" s="29">
        <v>990</v>
      </c>
      <c r="D384" s="93">
        <v>99</v>
      </c>
      <c r="E384" s="93">
        <v>99</v>
      </c>
      <c r="F384" s="30"/>
      <c r="G384" s="12"/>
    </row>
    <row r="385" spans="1:7" s="149" customFormat="1" ht="79.5" hidden="1" customHeight="1">
      <c r="A385" s="72" t="s">
        <v>252</v>
      </c>
      <c r="B385" s="73" t="s">
        <v>250</v>
      </c>
      <c r="C385" s="23"/>
      <c r="D385" s="21"/>
      <c r="E385" s="21"/>
      <c r="F385" s="24">
        <f>F386</f>
        <v>0</v>
      </c>
      <c r="G385" s="148"/>
    </row>
    <row r="386" spans="1:7" ht="31.5" hidden="1" customHeight="1">
      <c r="A386" s="43" t="s">
        <v>44</v>
      </c>
      <c r="B386" s="44" t="s">
        <v>250</v>
      </c>
      <c r="C386" s="29">
        <v>200</v>
      </c>
      <c r="D386" s="27"/>
      <c r="E386" s="27"/>
      <c r="F386" s="30">
        <f>F387</f>
        <v>0</v>
      </c>
      <c r="G386" s="12"/>
    </row>
    <row r="387" spans="1:7" ht="31.5" hidden="1" customHeight="1">
      <c r="A387" s="43" t="s">
        <v>45</v>
      </c>
      <c r="B387" s="44" t="s">
        <v>250</v>
      </c>
      <c r="C387" s="29">
        <v>240</v>
      </c>
      <c r="D387" s="27">
        <v>4</v>
      </c>
      <c r="E387" s="27">
        <v>10</v>
      </c>
      <c r="F387" s="30"/>
      <c r="G387" s="12"/>
    </row>
    <row r="388" spans="1:7" ht="18.75">
      <c r="A388" s="196" t="s">
        <v>241</v>
      </c>
      <c r="B388" s="197"/>
      <c r="C388" s="198"/>
      <c r="D388" s="196"/>
      <c r="E388" s="196"/>
      <c r="F388" s="83">
        <f>F18+F28+F36+F80+F87+F91+F107+F134+F161+F175+F179+F183+F198</f>
        <v>8013.0000000000009</v>
      </c>
      <c r="G388" s="12"/>
    </row>
    <row r="389" spans="1:7" ht="15.75">
      <c r="A389" s="117"/>
      <c r="B389" s="34"/>
      <c r="C389" s="119"/>
      <c r="D389" s="118"/>
      <c r="E389" s="118"/>
      <c r="F389" s="120"/>
      <c r="G389" s="121"/>
    </row>
    <row r="390" spans="1:7" ht="12" customHeight="1">
      <c r="A390" s="122"/>
      <c r="B390" s="124"/>
      <c r="C390" s="125"/>
      <c r="D390" s="123"/>
      <c r="E390" s="123"/>
      <c r="F390" s="126"/>
      <c r="G390" s="121"/>
    </row>
    <row r="391" spans="1:7" ht="12.75" customHeight="1">
      <c r="A391" s="117"/>
      <c r="B391" s="155"/>
      <c r="C391" s="125"/>
      <c r="D391" s="123"/>
      <c r="E391" s="123"/>
      <c r="F391" s="126"/>
      <c r="G391" s="121"/>
    </row>
    <row r="392" spans="1:7" ht="12.75" customHeight="1">
      <c r="A392" s="117"/>
      <c r="B392" s="155"/>
      <c r="C392" s="125"/>
      <c r="D392" s="128"/>
      <c r="E392" s="128"/>
      <c r="F392" s="126"/>
      <c r="G392" s="121"/>
    </row>
    <row r="393" spans="1:7" ht="12.75" customHeight="1">
      <c r="A393" s="117"/>
      <c r="B393" s="156"/>
      <c r="C393" s="129"/>
      <c r="D393" s="129"/>
      <c r="E393" s="129"/>
      <c r="F393" s="129"/>
      <c r="G393" s="121"/>
    </row>
    <row r="394" spans="1:7" ht="14.25" customHeight="1">
      <c r="A394" s="117"/>
      <c r="B394" s="129"/>
      <c r="C394" s="125"/>
      <c r="D394" s="128"/>
      <c r="E394" s="128"/>
      <c r="F394" s="126"/>
      <c r="G394" s="121"/>
    </row>
    <row r="395" spans="1:7" ht="15.75">
      <c r="A395" s="118"/>
      <c r="B395" s="156"/>
      <c r="C395" s="130"/>
      <c r="D395" s="130"/>
      <c r="E395" s="130"/>
      <c r="F395" s="130"/>
    </row>
    <row r="396" spans="1:7" ht="15.75">
      <c r="A396" s="131"/>
    </row>
    <row r="397" spans="1:7" ht="15.75">
      <c r="A397" s="131"/>
    </row>
    <row r="398" spans="1:7" ht="15">
      <c r="A398" s="132"/>
    </row>
    <row r="399" spans="1:7" ht="15">
      <c r="A399" s="133"/>
    </row>
    <row r="400" spans="1:7" ht="15">
      <c r="A400" s="132"/>
    </row>
  </sheetData>
  <mergeCells count="6">
    <mergeCell ref="A13:F14"/>
    <mergeCell ref="E1:F1"/>
    <mergeCell ref="D2:F4"/>
    <mergeCell ref="D5:F5"/>
    <mergeCell ref="A7:F9"/>
    <mergeCell ref="E11:F11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82" fitToHeight="12" orientation="portrait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9"/>
  <sheetViews>
    <sheetView showGridLines="0" view="pageBreakPreview" zoomScale="90" zoomScaleSheetLayoutView="90" workbookViewId="0">
      <selection activeCell="F88" sqref="F88"/>
    </sheetView>
  </sheetViews>
  <sheetFormatPr defaultRowHeight="12.75"/>
  <cols>
    <col min="1" max="1" width="66.42578125" style="5" customWidth="1"/>
    <col min="2" max="2" width="6.7109375" style="5" customWidth="1"/>
    <col min="3" max="4" width="5" style="5" customWidth="1"/>
    <col min="5" max="5" width="14.28515625" style="5" customWidth="1"/>
    <col min="6" max="6" width="6.42578125" style="5" customWidth="1"/>
    <col min="7" max="7" width="13.85546875" style="5" customWidth="1"/>
    <col min="8" max="16384" width="9.140625" style="5"/>
  </cols>
  <sheetData>
    <row r="1" spans="1:8">
      <c r="A1" s="135"/>
      <c r="B1" s="135"/>
      <c r="C1" s="135"/>
      <c r="D1" s="135"/>
      <c r="E1" s="135"/>
      <c r="F1" s="206" t="s">
        <v>257</v>
      </c>
      <c r="G1" s="206"/>
    </row>
    <row r="2" spans="1:8">
      <c r="A2" s="135"/>
      <c r="B2" s="135"/>
      <c r="C2" s="135"/>
      <c r="D2" s="135"/>
      <c r="E2" s="203" t="s">
        <v>8</v>
      </c>
      <c r="F2" s="207"/>
      <c r="G2" s="207"/>
    </row>
    <row r="3" spans="1:8">
      <c r="A3" s="135"/>
      <c r="B3" s="135"/>
      <c r="C3" s="135"/>
      <c r="D3" s="135"/>
      <c r="E3" s="207"/>
      <c r="F3" s="207"/>
      <c r="G3" s="207"/>
    </row>
    <row r="4" spans="1:8">
      <c r="A4" s="135"/>
      <c r="B4" s="135"/>
      <c r="C4" s="135"/>
      <c r="D4" s="135"/>
      <c r="E4" s="207"/>
      <c r="F4" s="207"/>
      <c r="G4" s="207"/>
    </row>
    <row r="5" spans="1:8">
      <c r="A5" s="135"/>
      <c r="B5" s="135"/>
      <c r="C5" s="135"/>
      <c r="D5" s="135"/>
      <c r="E5" s="204" t="s">
        <v>391</v>
      </c>
      <c r="F5" s="206"/>
      <c r="G5" s="206"/>
    </row>
    <row r="6" spans="1:8">
      <c r="A6" s="135"/>
      <c r="B6" s="135"/>
      <c r="C6" s="135"/>
      <c r="D6" s="135"/>
      <c r="E6" s="135"/>
      <c r="F6" s="135"/>
      <c r="G6" s="135"/>
    </row>
    <row r="7" spans="1:8">
      <c r="A7" s="205" t="s">
        <v>4</v>
      </c>
      <c r="B7" s="205"/>
      <c r="C7" s="205"/>
      <c r="D7" s="205"/>
      <c r="E7" s="205"/>
      <c r="F7" s="205"/>
      <c r="G7" s="205"/>
    </row>
    <row r="8" spans="1:8" ht="24.75" customHeight="1">
      <c r="A8" s="205"/>
      <c r="B8" s="205"/>
      <c r="C8" s="205"/>
      <c r="D8" s="205"/>
      <c r="E8" s="205"/>
      <c r="F8" s="205"/>
      <c r="G8" s="205"/>
    </row>
    <row r="9" spans="1:8" ht="6.6" customHeight="1">
      <c r="A9" s="134"/>
      <c r="B9" s="134"/>
      <c r="C9" s="134"/>
      <c r="D9" s="134"/>
      <c r="E9" s="134"/>
      <c r="F9" s="134"/>
      <c r="G9" s="134"/>
    </row>
    <row r="10" spans="1:8" ht="15.6" customHeight="1">
      <c r="A10" s="134"/>
      <c r="B10" s="134"/>
      <c r="C10" s="134"/>
      <c r="D10" s="134"/>
      <c r="E10" s="134"/>
      <c r="F10" s="207" t="s">
        <v>254</v>
      </c>
      <c r="G10" s="207"/>
    </row>
    <row r="11" spans="1:8">
      <c r="A11" s="135"/>
      <c r="B11" s="135"/>
      <c r="C11" s="135"/>
      <c r="D11" s="135"/>
      <c r="E11" s="135"/>
      <c r="F11" s="135"/>
      <c r="G11" s="135"/>
    </row>
    <row r="12" spans="1:8">
      <c r="A12" s="205" t="s">
        <v>5</v>
      </c>
      <c r="B12" s="205"/>
      <c r="C12" s="205"/>
      <c r="D12" s="205"/>
      <c r="E12" s="205"/>
      <c r="F12" s="205"/>
      <c r="G12" s="205"/>
    </row>
    <row r="13" spans="1:8">
      <c r="A13" s="205"/>
      <c r="B13" s="205"/>
      <c r="C13" s="205"/>
      <c r="D13" s="205"/>
      <c r="E13" s="205"/>
      <c r="F13" s="205"/>
      <c r="G13" s="205"/>
    </row>
    <row r="14" spans="1:8" hidden="1">
      <c r="A14" s="205"/>
      <c r="B14" s="205"/>
      <c r="C14" s="205"/>
      <c r="D14" s="205"/>
      <c r="E14" s="205"/>
      <c r="F14" s="205"/>
      <c r="G14" s="205"/>
    </row>
    <row r="15" spans="1:8">
      <c r="G15" s="136" t="s">
        <v>256</v>
      </c>
    </row>
    <row r="16" spans="1:8" ht="32.25" customHeight="1">
      <c r="A16" s="1" t="s">
        <v>13</v>
      </c>
      <c r="B16" s="2" t="s">
        <v>258</v>
      </c>
      <c r="C16" s="2" t="s">
        <v>14</v>
      </c>
      <c r="D16" s="1" t="s">
        <v>15</v>
      </c>
      <c r="E16" s="3" t="s">
        <v>16</v>
      </c>
      <c r="F16" s="1" t="s">
        <v>17</v>
      </c>
      <c r="G16" s="1" t="s">
        <v>18</v>
      </c>
      <c r="H16" s="4"/>
    </row>
    <row r="17" spans="1:8" ht="32.1" customHeight="1">
      <c r="A17" s="6" t="s">
        <v>24</v>
      </c>
      <c r="B17" s="72">
        <v>800</v>
      </c>
      <c r="C17" s="158"/>
      <c r="D17" s="159"/>
      <c r="E17" s="160"/>
      <c r="F17" s="159"/>
      <c r="G17" s="145">
        <f>G467</f>
        <v>8013.0000000000009</v>
      </c>
      <c r="H17" s="4"/>
    </row>
    <row r="18" spans="1:8" ht="15.95" customHeight="1">
      <c r="A18" s="6" t="s">
        <v>19</v>
      </c>
      <c r="B18" s="72">
        <v>800</v>
      </c>
      <c r="C18" s="7">
        <v>1</v>
      </c>
      <c r="D18" s="8" t="s">
        <v>20</v>
      </c>
      <c r="E18" s="9" t="s">
        <v>20</v>
      </c>
      <c r="F18" s="10" t="s">
        <v>20</v>
      </c>
      <c r="G18" s="11">
        <f>G19+G24+G34+G47+G60+G65+G52</f>
        <v>3176.5000000000005</v>
      </c>
      <c r="H18" s="12"/>
    </row>
    <row r="19" spans="1:8" ht="32.1" customHeight="1">
      <c r="A19" s="6" t="s">
        <v>31</v>
      </c>
      <c r="B19" s="72">
        <v>800</v>
      </c>
      <c r="C19" s="7">
        <v>1</v>
      </c>
      <c r="D19" s="8">
        <v>2</v>
      </c>
      <c r="E19" s="9" t="s">
        <v>20</v>
      </c>
      <c r="F19" s="10" t="s">
        <v>20</v>
      </c>
      <c r="G19" s="11">
        <f>G20</f>
        <v>464.3</v>
      </c>
      <c r="H19" s="12"/>
    </row>
    <row r="20" spans="1:8" ht="15.95" customHeight="1">
      <c r="A20" s="13" t="s">
        <v>32</v>
      </c>
      <c r="B20" s="43">
        <v>800</v>
      </c>
      <c r="C20" s="14">
        <v>1</v>
      </c>
      <c r="D20" s="15">
        <v>2</v>
      </c>
      <c r="E20" s="16" t="s">
        <v>33</v>
      </c>
      <c r="F20" s="17" t="s">
        <v>20</v>
      </c>
      <c r="G20" s="18">
        <f>G21</f>
        <v>464.3</v>
      </c>
      <c r="H20" s="12"/>
    </row>
    <row r="21" spans="1:8" ht="15.95" customHeight="1">
      <c r="A21" s="13" t="s">
        <v>34</v>
      </c>
      <c r="B21" s="43">
        <v>800</v>
      </c>
      <c r="C21" s="14">
        <v>1</v>
      </c>
      <c r="D21" s="15">
        <v>2</v>
      </c>
      <c r="E21" s="16" t="s">
        <v>35</v>
      </c>
      <c r="F21" s="17" t="s">
        <v>20</v>
      </c>
      <c r="G21" s="18">
        <f>G22</f>
        <v>464.3</v>
      </c>
      <c r="H21" s="12"/>
    </row>
    <row r="22" spans="1:8" ht="63.95" customHeight="1">
      <c r="A22" s="13" t="s">
        <v>36</v>
      </c>
      <c r="B22" s="43">
        <v>800</v>
      </c>
      <c r="C22" s="14">
        <v>1</v>
      </c>
      <c r="D22" s="15">
        <v>2</v>
      </c>
      <c r="E22" s="16" t="s">
        <v>35</v>
      </c>
      <c r="F22" s="17">
        <v>100</v>
      </c>
      <c r="G22" s="18">
        <f>G23</f>
        <v>464.3</v>
      </c>
      <c r="H22" s="12"/>
    </row>
    <row r="23" spans="1:8" ht="32.1" customHeight="1">
      <c r="A23" s="13" t="s">
        <v>37</v>
      </c>
      <c r="B23" s="43">
        <v>800</v>
      </c>
      <c r="C23" s="14">
        <v>1</v>
      </c>
      <c r="D23" s="15">
        <v>2</v>
      </c>
      <c r="E23" s="16" t="s">
        <v>35</v>
      </c>
      <c r="F23" s="17">
        <v>120</v>
      </c>
      <c r="G23" s="18">
        <v>464.3</v>
      </c>
      <c r="H23" s="12"/>
    </row>
    <row r="24" spans="1:8" ht="48" hidden="1" customHeight="1">
      <c r="A24" s="19" t="s">
        <v>38</v>
      </c>
      <c r="B24" s="72">
        <v>800</v>
      </c>
      <c r="C24" s="20">
        <v>1</v>
      </c>
      <c r="D24" s="21">
        <v>3</v>
      </c>
      <c r="E24" s="22" t="s">
        <v>20</v>
      </c>
      <c r="F24" s="23" t="s">
        <v>20</v>
      </c>
      <c r="G24" s="24">
        <f>G25</f>
        <v>0</v>
      </c>
      <c r="H24" s="12"/>
    </row>
    <row r="25" spans="1:8" ht="15.75" hidden="1" customHeight="1">
      <c r="A25" s="13" t="s">
        <v>39</v>
      </c>
      <c r="B25" s="43">
        <v>800</v>
      </c>
      <c r="C25" s="14">
        <v>1</v>
      </c>
      <c r="D25" s="15">
        <v>3</v>
      </c>
      <c r="E25" s="16" t="s">
        <v>33</v>
      </c>
      <c r="F25" s="17" t="s">
        <v>20</v>
      </c>
      <c r="G25" s="18">
        <f>G26+G29</f>
        <v>0</v>
      </c>
      <c r="H25" s="12"/>
    </row>
    <row r="26" spans="1:8" ht="31.5" hidden="1" customHeight="1">
      <c r="A26" s="25" t="s">
        <v>40</v>
      </c>
      <c r="B26" s="43">
        <v>800</v>
      </c>
      <c r="C26" s="26">
        <v>1</v>
      </c>
      <c r="D26" s="27">
        <v>3</v>
      </c>
      <c r="E26" s="28" t="s">
        <v>41</v>
      </c>
      <c r="F26" s="29" t="s">
        <v>20</v>
      </c>
      <c r="G26" s="30">
        <f>G27</f>
        <v>0</v>
      </c>
      <c r="H26" s="12"/>
    </row>
    <row r="27" spans="1:8" ht="63.75" hidden="1" customHeight="1">
      <c r="A27" s="13" t="s">
        <v>36</v>
      </c>
      <c r="B27" s="43">
        <v>800</v>
      </c>
      <c r="C27" s="14">
        <v>1</v>
      </c>
      <c r="D27" s="15">
        <v>3</v>
      </c>
      <c r="E27" s="16" t="s">
        <v>41</v>
      </c>
      <c r="F27" s="17">
        <v>100</v>
      </c>
      <c r="G27" s="18">
        <f>G28</f>
        <v>0</v>
      </c>
      <c r="H27" s="12"/>
    </row>
    <row r="28" spans="1:8" ht="31.5" hidden="1" customHeight="1">
      <c r="A28" s="13" t="s">
        <v>37</v>
      </c>
      <c r="B28" s="43">
        <v>800</v>
      </c>
      <c r="C28" s="14">
        <v>1</v>
      </c>
      <c r="D28" s="15">
        <v>3</v>
      </c>
      <c r="E28" s="16" t="s">
        <v>41</v>
      </c>
      <c r="F28" s="17">
        <v>120</v>
      </c>
      <c r="G28" s="18"/>
      <c r="H28" s="12"/>
    </row>
    <row r="29" spans="1:8" ht="15.75" hidden="1" customHeight="1">
      <c r="A29" s="25" t="s">
        <v>42</v>
      </c>
      <c r="B29" s="43">
        <v>800</v>
      </c>
      <c r="C29" s="26">
        <v>1</v>
      </c>
      <c r="D29" s="27">
        <v>3</v>
      </c>
      <c r="E29" s="28" t="s">
        <v>43</v>
      </c>
      <c r="F29" s="29" t="s">
        <v>20</v>
      </c>
      <c r="G29" s="30">
        <f>G30+G32</f>
        <v>0</v>
      </c>
      <c r="H29" s="12"/>
    </row>
    <row r="30" spans="1:8" ht="31.5" hidden="1" customHeight="1">
      <c r="A30" s="13" t="s">
        <v>44</v>
      </c>
      <c r="B30" s="43">
        <v>800</v>
      </c>
      <c r="C30" s="14">
        <v>1</v>
      </c>
      <c r="D30" s="15">
        <v>3</v>
      </c>
      <c r="E30" s="16" t="s">
        <v>43</v>
      </c>
      <c r="F30" s="17">
        <v>200</v>
      </c>
      <c r="G30" s="18">
        <f>G31</f>
        <v>0</v>
      </c>
      <c r="H30" s="12"/>
    </row>
    <row r="31" spans="1:8" ht="31.5" hidden="1" customHeight="1">
      <c r="A31" s="25" t="s">
        <v>45</v>
      </c>
      <c r="B31" s="43">
        <v>800</v>
      </c>
      <c r="C31" s="26">
        <v>1</v>
      </c>
      <c r="D31" s="27">
        <v>3</v>
      </c>
      <c r="E31" s="28" t="s">
        <v>43</v>
      </c>
      <c r="F31" s="29">
        <v>240</v>
      </c>
      <c r="G31" s="30"/>
      <c r="H31" s="12"/>
    </row>
    <row r="32" spans="1:8" ht="15.75" hidden="1" customHeight="1">
      <c r="A32" s="31" t="s">
        <v>46</v>
      </c>
      <c r="B32" s="43">
        <v>800</v>
      </c>
      <c r="C32" s="32">
        <v>1</v>
      </c>
      <c r="D32" s="33">
        <v>3</v>
      </c>
      <c r="E32" s="34" t="s">
        <v>43</v>
      </c>
      <c r="F32" s="35">
        <v>800</v>
      </c>
      <c r="G32" s="36">
        <f>G33</f>
        <v>0</v>
      </c>
      <c r="H32" s="12"/>
    </row>
    <row r="33" spans="1:8" ht="0.75" customHeight="1">
      <c r="A33" s="25" t="s">
        <v>47</v>
      </c>
      <c r="B33" s="43">
        <v>800</v>
      </c>
      <c r="C33" s="26">
        <v>1</v>
      </c>
      <c r="D33" s="27">
        <v>3</v>
      </c>
      <c r="E33" s="28" t="s">
        <v>43</v>
      </c>
      <c r="F33" s="29">
        <v>850</v>
      </c>
      <c r="G33" s="30"/>
      <c r="H33" s="12"/>
    </row>
    <row r="34" spans="1:8" ht="48" customHeight="1">
      <c r="A34" s="37" t="s">
        <v>48</v>
      </c>
      <c r="B34" s="72">
        <v>800</v>
      </c>
      <c r="C34" s="38">
        <v>1</v>
      </c>
      <c r="D34" s="39">
        <v>4</v>
      </c>
      <c r="E34" s="40" t="s">
        <v>20</v>
      </c>
      <c r="F34" s="41" t="s">
        <v>20</v>
      </c>
      <c r="G34" s="42">
        <f>G35</f>
        <v>2417.5</v>
      </c>
      <c r="H34" s="12"/>
    </row>
    <row r="35" spans="1:8" ht="15.95" customHeight="1">
      <c r="A35" s="25" t="s">
        <v>32</v>
      </c>
      <c r="B35" s="43">
        <v>800</v>
      </c>
      <c r="C35" s="26">
        <v>1</v>
      </c>
      <c r="D35" s="27">
        <v>4</v>
      </c>
      <c r="E35" s="28" t="s">
        <v>33</v>
      </c>
      <c r="F35" s="23"/>
      <c r="G35" s="24">
        <f>G36+G39+G44</f>
        <v>2417.5</v>
      </c>
      <c r="H35" s="12"/>
    </row>
    <row r="36" spans="1:8" ht="32.1" customHeight="1">
      <c r="A36" s="13" t="s">
        <v>49</v>
      </c>
      <c r="B36" s="43">
        <v>800</v>
      </c>
      <c r="C36" s="14">
        <v>1</v>
      </c>
      <c r="D36" s="15">
        <v>4</v>
      </c>
      <c r="E36" s="16" t="s">
        <v>50</v>
      </c>
      <c r="F36" s="17"/>
      <c r="G36" s="18">
        <f>G37</f>
        <v>1710.7</v>
      </c>
      <c r="H36" s="12"/>
    </row>
    <row r="37" spans="1:8" ht="63.95" customHeight="1">
      <c r="A37" s="13" t="s">
        <v>36</v>
      </c>
      <c r="B37" s="43">
        <v>800</v>
      </c>
      <c r="C37" s="14">
        <v>1</v>
      </c>
      <c r="D37" s="15">
        <v>4</v>
      </c>
      <c r="E37" s="16" t="s">
        <v>50</v>
      </c>
      <c r="F37" s="17">
        <v>100</v>
      </c>
      <c r="G37" s="18">
        <f>G38</f>
        <v>1710.7</v>
      </c>
      <c r="H37" s="12"/>
    </row>
    <row r="38" spans="1:8" ht="32.1" customHeight="1">
      <c r="A38" s="13" t="s">
        <v>37</v>
      </c>
      <c r="B38" s="43">
        <v>800</v>
      </c>
      <c r="C38" s="14">
        <v>1</v>
      </c>
      <c r="D38" s="15">
        <v>4</v>
      </c>
      <c r="E38" s="16" t="s">
        <v>50</v>
      </c>
      <c r="F38" s="17">
        <v>120</v>
      </c>
      <c r="G38" s="18">
        <v>1710.7</v>
      </c>
      <c r="H38" s="12"/>
    </row>
    <row r="39" spans="1:8" ht="15.95" customHeight="1">
      <c r="A39" s="25" t="s">
        <v>42</v>
      </c>
      <c r="B39" s="43">
        <v>800</v>
      </c>
      <c r="C39" s="26">
        <v>1</v>
      </c>
      <c r="D39" s="27">
        <v>4</v>
      </c>
      <c r="E39" s="28" t="s">
        <v>43</v>
      </c>
      <c r="F39" s="29" t="s">
        <v>20</v>
      </c>
      <c r="G39" s="30">
        <f>G40+G42</f>
        <v>706.7</v>
      </c>
      <c r="H39" s="12"/>
    </row>
    <row r="40" spans="1:8" ht="32.1" customHeight="1">
      <c r="A40" s="13" t="s">
        <v>140</v>
      </c>
      <c r="B40" s="43">
        <v>800</v>
      </c>
      <c r="C40" s="14">
        <v>1</v>
      </c>
      <c r="D40" s="15">
        <v>4</v>
      </c>
      <c r="E40" s="16" t="s">
        <v>43</v>
      </c>
      <c r="F40" s="17">
        <v>200</v>
      </c>
      <c r="G40" s="18">
        <f>G41</f>
        <v>671.7</v>
      </c>
      <c r="H40" s="12"/>
    </row>
    <row r="41" spans="1:8" ht="32.1" customHeight="1">
      <c r="A41" s="25" t="s">
        <v>45</v>
      </c>
      <c r="B41" s="43">
        <v>800</v>
      </c>
      <c r="C41" s="26">
        <v>1</v>
      </c>
      <c r="D41" s="27">
        <v>4</v>
      </c>
      <c r="E41" s="28" t="s">
        <v>43</v>
      </c>
      <c r="F41" s="29">
        <v>240</v>
      </c>
      <c r="G41" s="30">
        <v>671.7</v>
      </c>
      <c r="H41" s="12"/>
    </row>
    <row r="42" spans="1:8" ht="15.95" customHeight="1">
      <c r="A42" s="31" t="s">
        <v>46</v>
      </c>
      <c r="B42" s="43">
        <v>800</v>
      </c>
      <c r="C42" s="32">
        <v>1</v>
      </c>
      <c r="D42" s="33">
        <v>4</v>
      </c>
      <c r="E42" s="16" t="s">
        <v>43</v>
      </c>
      <c r="F42" s="35">
        <v>800</v>
      </c>
      <c r="G42" s="36">
        <f>G43</f>
        <v>35</v>
      </c>
      <c r="H42" s="12"/>
    </row>
    <row r="43" spans="1:8" ht="15.95" customHeight="1">
      <c r="A43" s="25" t="s">
        <v>47</v>
      </c>
      <c r="B43" s="43">
        <v>800</v>
      </c>
      <c r="C43" s="26">
        <v>1</v>
      </c>
      <c r="D43" s="27">
        <v>4</v>
      </c>
      <c r="E43" s="28" t="s">
        <v>43</v>
      </c>
      <c r="F43" s="29">
        <v>850</v>
      </c>
      <c r="G43" s="30">
        <v>35</v>
      </c>
      <c r="H43" s="12"/>
    </row>
    <row r="44" spans="1:8" ht="32.1" customHeight="1">
      <c r="A44" s="25" t="s">
        <v>243</v>
      </c>
      <c r="B44" s="43">
        <v>800</v>
      </c>
      <c r="C44" s="26">
        <v>1</v>
      </c>
      <c r="D44" s="27">
        <v>4</v>
      </c>
      <c r="E44" s="28" t="s">
        <v>242</v>
      </c>
      <c r="F44" s="29"/>
      <c r="G44" s="30">
        <f>G45</f>
        <v>0.1</v>
      </c>
      <c r="H44" s="12"/>
    </row>
    <row r="45" spans="1:8" ht="32.1" customHeight="1">
      <c r="A45" s="13" t="s">
        <v>140</v>
      </c>
      <c r="B45" s="43">
        <v>800</v>
      </c>
      <c r="C45" s="26">
        <v>1</v>
      </c>
      <c r="D45" s="27">
        <v>4</v>
      </c>
      <c r="E45" s="28" t="s">
        <v>242</v>
      </c>
      <c r="F45" s="29">
        <v>200</v>
      </c>
      <c r="G45" s="30">
        <f>G46</f>
        <v>0.1</v>
      </c>
      <c r="H45" s="12"/>
    </row>
    <row r="46" spans="1:8" ht="32.1" customHeight="1">
      <c r="A46" s="25" t="s">
        <v>45</v>
      </c>
      <c r="B46" s="43">
        <v>800</v>
      </c>
      <c r="C46" s="26">
        <v>1</v>
      </c>
      <c r="D46" s="27">
        <v>4</v>
      </c>
      <c r="E46" s="28" t="s">
        <v>242</v>
      </c>
      <c r="F46" s="29">
        <v>240</v>
      </c>
      <c r="G46" s="30">
        <v>0.1</v>
      </c>
      <c r="H46" s="12"/>
    </row>
    <row r="47" spans="1:8" ht="48" customHeight="1">
      <c r="A47" s="37" t="s">
        <v>51</v>
      </c>
      <c r="B47" s="72">
        <v>800</v>
      </c>
      <c r="C47" s="38">
        <v>1</v>
      </c>
      <c r="D47" s="39">
        <v>6</v>
      </c>
      <c r="E47" s="40" t="s">
        <v>20</v>
      </c>
      <c r="F47" s="41" t="s">
        <v>20</v>
      </c>
      <c r="G47" s="42">
        <f>G48</f>
        <v>21.3</v>
      </c>
      <c r="H47" s="12"/>
    </row>
    <row r="48" spans="1:8" ht="15.95" customHeight="1">
      <c r="A48" s="25" t="s">
        <v>39</v>
      </c>
      <c r="B48" s="43">
        <v>800</v>
      </c>
      <c r="C48" s="26">
        <v>1</v>
      </c>
      <c r="D48" s="27">
        <v>6</v>
      </c>
      <c r="E48" s="28" t="s">
        <v>33</v>
      </c>
      <c r="F48" s="29" t="s">
        <v>20</v>
      </c>
      <c r="G48" s="30">
        <f>G49</f>
        <v>21.3</v>
      </c>
      <c r="H48" s="12"/>
    </row>
    <row r="49" spans="1:8" ht="15.95" customHeight="1">
      <c r="A49" s="43" t="s">
        <v>259</v>
      </c>
      <c r="B49" s="43">
        <v>800</v>
      </c>
      <c r="C49" s="14">
        <v>1</v>
      </c>
      <c r="D49" s="15">
        <v>6</v>
      </c>
      <c r="E49" s="16" t="s">
        <v>52</v>
      </c>
      <c r="F49" s="17"/>
      <c r="G49" s="18">
        <f>G50</f>
        <v>21.3</v>
      </c>
      <c r="H49" s="12"/>
    </row>
    <row r="50" spans="1:8" ht="15.95" customHeight="1">
      <c r="A50" s="13" t="s">
        <v>53</v>
      </c>
      <c r="B50" s="43">
        <v>800</v>
      </c>
      <c r="C50" s="14">
        <v>1</v>
      </c>
      <c r="D50" s="15">
        <v>6</v>
      </c>
      <c r="E50" s="16" t="s">
        <v>52</v>
      </c>
      <c r="F50" s="17">
        <v>500</v>
      </c>
      <c r="G50" s="18">
        <f>G51</f>
        <v>21.3</v>
      </c>
      <c r="H50" s="12"/>
    </row>
    <row r="51" spans="1:8" ht="14.25" customHeight="1">
      <c r="A51" s="13" t="s">
        <v>54</v>
      </c>
      <c r="B51" s="43">
        <v>800</v>
      </c>
      <c r="C51" s="14">
        <v>1</v>
      </c>
      <c r="D51" s="15">
        <v>6</v>
      </c>
      <c r="E51" s="16" t="s">
        <v>52</v>
      </c>
      <c r="F51" s="17">
        <v>540</v>
      </c>
      <c r="G51" s="18">
        <v>21.3</v>
      </c>
      <c r="H51" s="12"/>
    </row>
    <row r="52" spans="1:8" ht="15.75" hidden="1" customHeight="1">
      <c r="A52" s="6" t="s">
        <v>55</v>
      </c>
      <c r="B52" s="72">
        <v>800</v>
      </c>
      <c r="C52" s="7">
        <v>1</v>
      </c>
      <c r="D52" s="8">
        <v>7</v>
      </c>
      <c r="E52" s="9"/>
      <c r="F52" s="10"/>
      <c r="G52" s="11">
        <f>G53</f>
        <v>0</v>
      </c>
      <c r="H52" s="12"/>
    </row>
    <row r="53" spans="1:8" ht="15.75" hidden="1" customHeight="1">
      <c r="A53" s="13" t="s">
        <v>32</v>
      </c>
      <c r="B53" s="43">
        <v>800</v>
      </c>
      <c r="C53" s="14">
        <v>1</v>
      </c>
      <c r="D53" s="15">
        <v>7</v>
      </c>
      <c r="E53" s="16" t="s">
        <v>33</v>
      </c>
      <c r="F53" s="17"/>
      <c r="G53" s="18">
        <f>G54+G57</f>
        <v>0</v>
      </c>
      <c r="H53" s="12"/>
    </row>
    <row r="54" spans="1:8" ht="31.5" hidden="1" customHeight="1">
      <c r="A54" s="13" t="s">
        <v>56</v>
      </c>
      <c r="B54" s="43">
        <v>800</v>
      </c>
      <c r="C54" s="14">
        <v>1</v>
      </c>
      <c r="D54" s="15">
        <v>7</v>
      </c>
      <c r="E54" s="16" t="s">
        <v>57</v>
      </c>
      <c r="F54" s="17"/>
      <c r="G54" s="18">
        <f>G55</f>
        <v>0</v>
      </c>
      <c r="H54" s="12"/>
    </row>
    <row r="55" spans="1:8" ht="31.5" hidden="1" customHeight="1">
      <c r="A55" s="13" t="s">
        <v>44</v>
      </c>
      <c r="B55" s="43">
        <v>800</v>
      </c>
      <c r="C55" s="14">
        <v>1</v>
      </c>
      <c r="D55" s="15">
        <v>7</v>
      </c>
      <c r="E55" s="16" t="s">
        <v>57</v>
      </c>
      <c r="F55" s="17">
        <v>200</v>
      </c>
      <c r="G55" s="18">
        <f>G56</f>
        <v>0</v>
      </c>
      <c r="H55" s="12"/>
    </row>
    <row r="56" spans="1:8" ht="31.5" hidden="1" customHeight="1">
      <c r="A56" s="43" t="s">
        <v>45</v>
      </c>
      <c r="B56" s="43">
        <v>800</v>
      </c>
      <c r="C56" s="14">
        <v>1</v>
      </c>
      <c r="D56" s="15">
        <v>7</v>
      </c>
      <c r="E56" s="16" t="s">
        <v>57</v>
      </c>
      <c r="F56" s="29">
        <v>240</v>
      </c>
      <c r="G56" s="18"/>
      <c r="H56" s="12"/>
    </row>
    <row r="57" spans="1:8" ht="18.75" hidden="1">
      <c r="A57" s="13" t="s">
        <v>58</v>
      </c>
      <c r="B57" s="43">
        <v>800</v>
      </c>
      <c r="C57" s="14">
        <v>1</v>
      </c>
      <c r="D57" s="15">
        <v>7</v>
      </c>
      <c r="E57" s="16" t="s">
        <v>59</v>
      </c>
      <c r="F57" s="17"/>
      <c r="G57" s="18">
        <f>G58</f>
        <v>0</v>
      </c>
      <c r="H57" s="12"/>
    </row>
    <row r="58" spans="1:8" ht="31.5" hidden="1" customHeight="1">
      <c r="A58" s="13" t="s">
        <v>44</v>
      </c>
      <c r="B58" s="43">
        <v>800</v>
      </c>
      <c r="C58" s="14">
        <v>1</v>
      </c>
      <c r="D58" s="15">
        <v>7</v>
      </c>
      <c r="E58" s="16" t="s">
        <v>59</v>
      </c>
      <c r="F58" s="17">
        <v>200</v>
      </c>
      <c r="G58" s="18">
        <f>G59</f>
        <v>0</v>
      </c>
      <c r="H58" s="12"/>
    </row>
    <row r="59" spans="1:8" ht="31.5" hidden="1" customHeight="1">
      <c r="A59" s="43" t="s">
        <v>45</v>
      </c>
      <c r="B59" s="43">
        <v>800</v>
      </c>
      <c r="C59" s="14">
        <v>1</v>
      </c>
      <c r="D59" s="15">
        <v>7</v>
      </c>
      <c r="E59" s="16" t="s">
        <v>59</v>
      </c>
      <c r="F59" s="29">
        <v>240</v>
      </c>
      <c r="G59" s="18"/>
      <c r="H59" s="12"/>
    </row>
    <row r="60" spans="1:8" ht="15.95" customHeight="1">
      <c r="A60" s="19" t="s">
        <v>60</v>
      </c>
      <c r="B60" s="72">
        <v>800</v>
      </c>
      <c r="C60" s="20">
        <v>1</v>
      </c>
      <c r="D60" s="21">
        <v>11</v>
      </c>
      <c r="E60" s="22" t="s">
        <v>20</v>
      </c>
      <c r="F60" s="23" t="s">
        <v>20</v>
      </c>
      <c r="G60" s="24">
        <f>G61</f>
        <v>13.4</v>
      </c>
      <c r="H60" s="12"/>
    </row>
    <row r="61" spans="1:8" ht="15.95" customHeight="1">
      <c r="A61" s="13" t="s">
        <v>32</v>
      </c>
      <c r="B61" s="43">
        <v>800</v>
      </c>
      <c r="C61" s="14">
        <v>1</v>
      </c>
      <c r="D61" s="15">
        <v>11</v>
      </c>
      <c r="E61" s="16" t="s">
        <v>33</v>
      </c>
      <c r="F61" s="17" t="s">
        <v>20</v>
      </c>
      <c r="G61" s="18">
        <f>G62</f>
        <v>13.4</v>
      </c>
      <c r="H61" s="12"/>
    </row>
    <row r="62" spans="1:8" ht="15.95" customHeight="1">
      <c r="A62" s="13" t="s">
        <v>72</v>
      </c>
      <c r="B62" s="43">
        <v>800</v>
      </c>
      <c r="C62" s="14">
        <v>1</v>
      </c>
      <c r="D62" s="15">
        <v>11</v>
      </c>
      <c r="E62" s="16" t="s">
        <v>61</v>
      </c>
      <c r="F62" s="17" t="s">
        <v>20</v>
      </c>
      <c r="G62" s="18">
        <f>G63</f>
        <v>13.4</v>
      </c>
      <c r="H62" s="12"/>
    </row>
    <row r="63" spans="1:8" ht="15.95" customHeight="1">
      <c r="A63" s="13" t="s">
        <v>46</v>
      </c>
      <c r="B63" s="43">
        <v>800</v>
      </c>
      <c r="C63" s="14">
        <v>1</v>
      </c>
      <c r="D63" s="15">
        <v>11</v>
      </c>
      <c r="E63" s="16" t="s">
        <v>61</v>
      </c>
      <c r="F63" s="17">
        <v>800</v>
      </c>
      <c r="G63" s="18">
        <f>G64</f>
        <v>13.4</v>
      </c>
      <c r="H63" s="12"/>
    </row>
    <row r="64" spans="1:8" ht="15.95" customHeight="1">
      <c r="A64" s="25" t="s">
        <v>62</v>
      </c>
      <c r="B64" s="43">
        <v>800</v>
      </c>
      <c r="C64" s="26">
        <v>1</v>
      </c>
      <c r="D64" s="27">
        <v>11</v>
      </c>
      <c r="E64" s="28" t="s">
        <v>61</v>
      </c>
      <c r="F64" s="29">
        <v>870</v>
      </c>
      <c r="G64" s="30">
        <v>13.4</v>
      </c>
      <c r="H64" s="12"/>
    </row>
    <row r="65" spans="1:8" ht="15.95" customHeight="1">
      <c r="A65" s="37" t="s">
        <v>63</v>
      </c>
      <c r="B65" s="72">
        <v>800</v>
      </c>
      <c r="C65" s="38">
        <v>1</v>
      </c>
      <c r="D65" s="39">
        <v>13</v>
      </c>
      <c r="E65" s="40" t="s">
        <v>20</v>
      </c>
      <c r="F65" s="41" t="s">
        <v>20</v>
      </c>
      <c r="G65" s="42">
        <f>G66</f>
        <v>260</v>
      </c>
      <c r="H65" s="12"/>
    </row>
    <row r="66" spans="1:8" ht="15.95" customHeight="1">
      <c r="A66" s="13" t="s">
        <v>32</v>
      </c>
      <c r="B66" s="43">
        <v>800</v>
      </c>
      <c r="C66" s="14">
        <v>1</v>
      </c>
      <c r="D66" s="15">
        <v>13</v>
      </c>
      <c r="E66" s="16" t="s">
        <v>33</v>
      </c>
      <c r="F66" s="17" t="s">
        <v>20</v>
      </c>
      <c r="G66" s="18">
        <f>G67+G72</f>
        <v>260</v>
      </c>
      <c r="H66" s="12"/>
    </row>
    <row r="67" spans="1:8" ht="32.1" customHeight="1">
      <c r="A67" s="13" t="s">
        <v>64</v>
      </c>
      <c r="B67" s="43">
        <v>800</v>
      </c>
      <c r="C67" s="14">
        <v>1</v>
      </c>
      <c r="D67" s="15">
        <v>13</v>
      </c>
      <c r="E67" s="16" t="s">
        <v>65</v>
      </c>
      <c r="F67" s="17" t="s">
        <v>20</v>
      </c>
      <c r="G67" s="18">
        <f>G68+G70</f>
        <v>156</v>
      </c>
      <c r="H67" s="12"/>
    </row>
    <row r="68" spans="1:8" ht="32.1" customHeight="1">
      <c r="A68" s="13" t="s">
        <v>140</v>
      </c>
      <c r="B68" s="43">
        <v>800</v>
      </c>
      <c r="C68" s="14">
        <v>1</v>
      </c>
      <c r="D68" s="15">
        <v>13</v>
      </c>
      <c r="E68" s="16" t="s">
        <v>65</v>
      </c>
      <c r="F68" s="17">
        <v>200</v>
      </c>
      <c r="G68" s="18">
        <f>G69</f>
        <v>156</v>
      </c>
      <c r="H68" s="12"/>
    </row>
    <row r="69" spans="1:8" ht="32.1" customHeight="1">
      <c r="A69" s="43" t="s">
        <v>45</v>
      </c>
      <c r="B69" s="43">
        <v>800</v>
      </c>
      <c r="C69" s="27">
        <v>1</v>
      </c>
      <c r="D69" s="27">
        <v>13</v>
      </c>
      <c r="E69" s="44" t="s">
        <v>65</v>
      </c>
      <c r="F69" s="29">
        <v>240</v>
      </c>
      <c r="G69" s="200">
        <v>156</v>
      </c>
      <c r="H69" s="12"/>
    </row>
    <row r="70" spans="1:8" ht="15.95" hidden="1" customHeight="1">
      <c r="A70" s="13" t="s">
        <v>46</v>
      </c>
      <c r="B70" s="43">
        <v>800</v>
      </c>
      <c r="C70" s="14">
        <v>1</v>
      </c>
      <c r="D70" s="15">
        <v>13</v>
      </c>
      <c r="E70" s="16" t="s">
        <v>65</v>
      </c>
      <c r="F70" s="29">
        <v>800</v>
      </c>
      <c r="G70" s="30">
        <f>G71</f>
        <v>0</v>
      </c>
      <c r="H70" s="12"/>
    </row>
    <row r="71" spans="1:8" ht="15.95" hidden="1" customHeight="1">
      <c r="A71" s="43" t="s">
        <v>47</v>
      </c>
      <c r="B71" s="43">
        <v>800</v>
      </c>
      <c r="C71" s="27">
        <v>1</v>
      </c>
      <c r="D71" s="27">
        <v>13</v>
      </c>
      <c r="E71" s="44" t="s">
        <v>65</v>
      </c>
      <c r="F71" s="29">
        <v>850</v>
      </c>
      <c r="G71" s="30"/>
      <c r="H71" s="12"/>
    </row>
    <row r="72" spans="1:8" ht="15.95" customHeight="1">
      <c r="A72" s="43" t="s">
        <v>66</v>
      </c>
      <c r="B72" s="43">
        <v>800</v>
      </c>
      <c r="C72" s="27">
        <v>1</v>
      </c>
      <c r="D72" s="27">
        <v>13</v>
      </c>
      <c r="E72" s="44" t="s">
        <v>67</v>
      </c>
      <c r="F72" s="29" t="s">
        <v>20</v>
      </c>
      <c r="G72" s="30">
        <f>G73+G75</f>
        <v>104</v>
      </c>
      <c r="H72" s="12"/>
    </row>
    <row r="73" spans="1:8" ht="32.1" customHeight="1">
      <c r="A73" s="13" t="s">
        <v>140</v>
      </c>
      <c r="B73" s="43">
        <v>800</v>
      </c>
      <c r="C73" s="27">
        <v>1</v>
      </c>
      <c r="D73" s="27">
        <v>13</v>
      </c>
      <c r="E73" s="44" t="s">
        <v>67</v>
      </c>
      <c r="F73" s="29">
        <v>200</v>
      </c>
      <c r="G73" s="30">
        <f>G74</f>
        <v>102</v>
      </c>
      <c r="H73" s="12"/>
    </row>
    <row r="74" spans="1:8" ht="32.1" customHeight="1">
      <c r="A74" s="25" t="s">
        <v>45</v>
      </c>
      <c r="B74" s="43">
        <v>800</v>
      </c>
      <c r="C74" s="26">
        <v>1</v>
      </c>
      <c r="D74" s="27">
        <v>13</v>
      </c>
      <c r="E74" s="44" t="s">
        <v>67</v>
      </c>
      <c r="F74" s="29">
        <v>240</v>
      </c>
      <c r="G74" s="30">
        <v>102</v>
      </c>
      <c r="H74" s="12"/>
    </row>
    <row r="75" spans="1:8" ht="15.95" customHeight="1">
      <c r="A75" s="13" t="s">
        <v>46</v>
      </c>
      <c r="B75" s="43">
        <v>800</v>
      </c>
      <c r="C75" s="14">
        <v>1</v>
      </c>
      <c r="D75" s="15">
        <v>13</v>
      </c>
      <c r="E75" s="44" t="s">
        <v>67</v>
      </c>
      <c r="F75" s="17">
        <v>800</v>
      </c>
      <c r="G75" s="18">
        <f>G76+G77</f>
        <v>2</v>
      </c>
      <c r="H75" s="12"/>
    </row>
    <row r="76" spans="1:8" ht="15.95" hidden="1" customHeight="1">
      <c r="A76" s="25" t="s">
        <v>68</v>
      </c>
      <c r="B76" s="43">
        <v>800</v>
      </c>
      <c r="C76" s="26">
        <v>1</v>
      </c>
      <c r="D76" s="27">
        <v>13</v>
      </c>
      <c r="E76" s="45" t="s">
        <v>67</v>
      </c>
      <c r="F76" s="29">
        <v>830</v>
      </c>
      <c r="G76" s="30"/>
      <c r="H76" s="12"/>
    </row>
    <row r="77" spans="1:8" ht="15.95" customHeight="1">
      <c r="A77" s="43" t="s">
        <v>47</v>
      </c>
      <c r="B77" s="43">
        <v>800</v>
      </c>
      <c r="C77" s="26">
        <v>1</v>
      </c>
      <c r="D77" s="27">
        <v>13</v>
      </c>
      <c r="E77" s="44" t="s">
        <v>67</v>
      </c>
      <c r="F77" s="29">
        <v>850</v>
      </c>
      <c r="G77" s="30">
        <v>2</v>
      </c>
      <c r="H77" s="12"/>
    </row>
    <row r="78" spans="1:8" ht="15.95" customHeight="1">
      <c r="A78" s="6" t="s">
        <v>69</v>
      </c>
      <c r="B78" s="72">
        <v>800</v>
      </c>
      <c r="C78" s="7">
        <v>2</v>
      </c>
      <c r="D78" s="8">
        <v>3</v>
      </c>
      <c r="E78" s="9" t="s">
        <v>20</v>
      </c>
      <c r="F78" s="10" t="s">
        <v>20</v>
      </c>
      <c r="G78" s="11">
        <f>G79</f>
        <v>79.8</v>
      </c>
      <c r="H78" s="12"/>
    </row>
    <row r="79" spans="1:8" ht="15.95" customHeight="1">
      <c r="A79" s="13" t="s">
        <v>39</v>
      </c>
      <c r="B79" s="43">
        <v>800</v>
      </c>
      <c r="C79" s="14">
        <v>2</v>
      </c>
      <c r="D79" s="15">
        <v>3</v>
      </c>
      <c r="E79" s="16" t="s">
        <v>33</v>
      </c>
      <c r="F79" s="17" t="s">
        <v>20</v>
      </c>
      <c r="G79" s="18">
        <f>G80</f>
        <v>79.8</v>
      </c>
      <c r="H79" s="12"/>
    </row>
    <row r="80" spans="1:8" s="49" customFormat="1" ht="32.1" customHeight="1">
      <c r="A80" s="13" t="s">
        <v>86</v>
      </c>
      <c r="B80" s="43">
        <v>800</v>
      </c>
      <c r="C80" s="14">
        <v>2</v>
      </c>
      <c r="D80" s="15">
        <v>3</v>
      </c>
      <c r="E80" s="16" t="s">
        <v>87</v>
      </c>
      <c r="F80" s="17" t="s">
        <v>20</v>
      </c>
      <c r="G80" s="18">
        <f>G81+G83</f>
        <v>79.8</v>
      </c>
      <c r="H80" s="48"/>
    </row>
    <row r="81" spans="1:8" ht="63.95" customHeight="1">
      <c r="A81" s="13" t="s">
        <v>36</v>
      </c>
      <c r="B81" s="43">
        <v>800</v>
      </c>
      <c r="C81" s="14">
        <v>2</v>
      </c>
      <c r="D81" s="15">
        <v>3</v>
      </c>
      <c r="E81" s="16" t="s">
        <v>87</v>
      </c>
      <c r="F81" s="17">
        <v>100</v>
      </c>
      <c r="G81" s="18">
        <f>G82</f>
        <v>78.599999999999994</v>
      </c>
      <c r="H81" s="12"/>
    </row>
    <row r="82" spans="1:8" ht="32.1" customHeight="1">
      <c r="A82" s="13" t="s">
        <v>88</v>
      </c>
      <c r="B82" s="43">
        <v>800</v>
      </c>
      <c r="C82" s="14">
        <v>2</v>
      </c>
      <c r="D82" s="15">
        <v>3</v>
      </c>
      <c r="E82" s="16" t="s">
        <v>87</v>
      </c>
      <c r="F82" s="17">
        <v>120</v>
      </c>
      <c r="G82" s="18">
        <v>78.599999999999994</v>
      </c>
      <c r="H82" s="12"/>
    </row>
    <row r="83" spans="1:8" ht="32.1" customHeight="1">
      <c r="A83" s="13" t="s">
        <v>140</v>
      </c>
      <c r="B83" s="43">
        <v>800</v>
      </c>
      <c r="C83" s="14">
        <v>2</v>
      </c>
      <c r="D83" s="15">
        <v>3</v>
      </c>
      <c r="E83" s="16" t="s">
        <v>89</v>
      </c>
      <c r="F83" s="17">
        <v>200</v>
      </c>
      <c r="G83" s="18">
        <f>G84</f>
        <v>1.2</v>
      </c>
      <c r="H83" s="12"/>
    </row>
    <row r="84" spans="1:8" ht="32.1" customHeight="1">
      <c r="A84" s="13" t="s">
        <v>6</v>
      </c>
      <c r="B84" s="43">
        <v>800</v>
      </c>
      <c r="C84" s="14">
        <v>2</v>
      </c>
      <c r="D84" s="15">
        <v>3</v>
      </c>
      <c r="E84" s="16" t="s">
        <v>89</v>
      </c>
      <c r="F84" s="17">
        <v>240</v>
      </c>
      <c r="G84" s="18">
        <v>1.2</v>
      </c>
      <c r="H84" s="12"/>
    </row>
    <row r="85" spans="1:8" ht="32.1" customHeight="1">
      <c r="A85" s="6" t="s">
        <v>90</v>
      </c>
      <c r="B85" s="72">
        <v>800</v>
      </c>
      <c r="C85" s="7">
        <v>3</v>
      </c>
      <c r="D85" s="15"/>
      <c r="E85" s="16"/>
      <c r="F85" s="17"/>
      <c r="G85" s="18">
        <f>G86</f>
        <v>35</v>
      </c>
      <c r="H85" s="12"/>
    </row>
    <row r="86" spans="1:8" ht="32.1" customHeight="1">
      <c r="A86" s="6" t="s">
        <v>91</v>
      </c>
      <c r="B86" s="72">
        <v>800</v>
      </c>
      <c r="C86" s="7">
        <v>3</v>
      </c>
      <c r="D86" s="8">
        <v>9</v>
      </c>
      <c r="E86" s="9" t="s">
        <v>20</v>
      </c>
      <c r="F86" s="10" t="s">
        <v>20</v>
      </c>
      <c r="G86" s="11">
        <f>G87+G97</f>
        <v>35</v>
      </c>
      <c r="H86" s="12"/>
    </row>
    <row r="87" spans="1:8" ht="47.25">
      <c r="A87" s="13" t="s">
        <v>100</v>
      </c>
      <c r="B87" s="43">
        <v>800</v>
      </c>
      <c r="C87" s="14">
        <v>3</v>
      </c>
      <c r="D87" s="15">
        <v>9</v>
      </c>
      <c r="E87" s="16" t="s">
        <v>92</v>
      </c>
      <c r="F87" s="17" t="s">
        <v>20</v>
      </c>
      <c r="G87" s="18">
        <f>G88+G91+G94</f>
        <v>35</v>
      </c>
      <c r="H87" s="12"/>
    </row>
    <row r="88" spans="1:8" ht="48" customHeight="1">
      <c r="A88" s="13" t="s">
        <v>93</v>
      </c>
      <c r="B88" s="43">
        <v>800</v>
      </c>
      <c r="C88" s="14">
        <v>3</v>
      </c>
      <c r="D88" s="15">
        <v>9</v>
      </c>
      <c r="E88" s="28" t="s">
        <v>94</v>
      </c>
      <c r="F88" s="17" t="s">
        <v>20</v>
      </c>
      <c r="G88" s="18">
        <f>G89</f>
        <v>20</v>
      </c>
      <c r="H88" s="12"/>
    </row>
    <row r="89" spans="1:8" ht="32.1" customHeight="1">
      <c r="A89" s="13" t="s">
        <v>140</v>
      </c>
      <c r="B89" s="43">
        <v>800</v>
      </c>
      <c r="C89" s="26">
        <v>3</v>
      </c>
      <c r="D89" s="27">
        <v>9</v>
      </c>
      <c r="E89" s="28" t="s">
        <v>94</v>
      </c>
      <c r="F89" s="29">
        <v>200</v>
      </c>
      <c r="G89" s="30">
        <f>G90</f>
        <v>20</v>
      </c>
      <c r="H89" s="12"/>
    </row>
    <row r="90" spans="1:8" ht="32.1" customHeight="1">
      <c r="A90" s="25" t="s">
        <v>45</v>
      </c>
      <c r="B90" s="43">
        <v>800</v>
      </c>
      <c r="C90" s="26">
        <v>3</v>
      </c>
      <c r="D90" s="27">
        <v>9</v>
      </c>
      <c r="E90" s="28" t="s">
        <v>94</v>
      </c>
      <c r="F90" s="29">
        <v>240</v>
      </c>
      <c r="G90" s="30">
        <v>20</v>
      </c>
      <c r="H90" s="12"/>
    </row>
    <row r="91" spans="1:8" ht="32.1" customHeight="1">
      <c r="A91" s="13" t="s">
        <v>95</v>
      </c>
      <c r="B91" s="43">
        <v>800</v>
      </c>
      <c r="C91" s="14">
        <v>3</v>
      </c>
      <c r="D91" s="15">
        <v>9</v>
      </c>
      <c r="E91" s="16" t="s">
        <v>96</v>
      </c>
      <c r="F91" s="17"/>
      <c r="G91" s="18">
        <f>G92</f>
        <v>15</v>
      </c>
      <c r="H91" s="12"/>
    </row>
    <row r="92" spans="1:8" ht="32.1" customHeight="1">
      <c r="A92" s="13" t="s">
        <v>140</v>
      </c>
      <c r="B92" s="43">
        <v>800</v>
      </c>
      <c r="C92" s="14">
        <v>3</v>
      </c>
      <c r="D92" s="15">
        <v>9</v>
      </c>
      <c r="E92" s="16" t="s">
        <v>96</v>
      </c>
      <c r="F92" s="17">
        <v>200</v>
      </c>
      <c r="G92" s="18">
        <f>G93</f>
        <v>15</v>
      </c>
      <c r="H92" s="12"/>
    </row>
    <row r="93" spans="1:8" ht="32.1" customHeight="1">
      <c r="A93" s="25" t="s">
        <v>45</v>
      </c>
      <c r="B93" s="43">
        <v>800</v>
      </c>
      <c r="C93" s="14">
        <v>3</v>
      </c>
      <c r="D93" s="15">
        <v>9</v>
      </c>
      <c r="E93" s="16" t="s">
        <v>96</v>
      </c>
      <c r="F93" s="17">
        <v>240</v>
      </c>
      <c r="G93" s="18">
        <v>15</v>
      </c>
      <c r="H93" s="12"/>
    </row>
    <row r="94" spans="1:8" ht="0.75" customHeight="1">
      <c r="A94" s="13" t="s">
        <v>97</v>
      </c>
      <c r="B94" s="43">
        <v>800</v>
      </c>
      <c r="C94" s="14">
        <v>3</v>
      </c>
      <c r="D94" s="15">
        <v>9</v>
      </c>
      <c r="E94" s="16" t="s">
        <v>98</v>
      </c>
      <c r="F94" s="17"/>
      <c r="G94" s="18">
        <f>G95</f>
        <v>0</v>
      </c>
      <c r="H94" s="12"/>
    </row>
    <row r="95" spans="1:8" ht="31.5" hidden="1" customHeight="1">
      <c r="A95" s="13" t="s">
        <v>44</v>
      </c>
      <c r="B95" s="43">
        <v>800</v>
      </c>
      <c r="C95" s="14">
        <v>3</v>
      </c>
      <c r="D95" s="15">
        <v>9</v>
      </c>
      <c r="E95" s="16" t="s">
        <v>98</v>
      </c>
      <c r="F95" s="17">
        <v>200</v>
      </c>
      <c r="G95" s="18">
        <f>G96</f>
        <v>0</v>
      </c>
      <c r="H95" s="12"/>
    </row>
    <row r="96" spans="1:8" ht="29.25" hidden="1" customHeight="1">
      <c r="A96" s="25" t="s">
        <v>45</v>
      </c>
      <c r="B96" s="43">
        <v>800</v>
      </c>
      <c r="C96" s="14">
        <v>3</v>
      </c>
      <c r="D96" s="15">
        <v>9</v>
      </c>
      <c r="E96" s="16" t="s">
        <v>98</v>
      </c>
      <c r="F96" s="17">
        <v>240</v>
      </c>
      <c r="G96" s="18"/>
      <c r="H96" s="12"/>
    </row>
    <row r="97" spans="1:8" ht="15.75" hidden="1" customHeight="1">
      <c r="A97" s="25" t="s">
        <v>32</v>
      </c>
      <c r="B97" s="43">
        <v>800</v>
      </c>
      <c r="C97" s="14">
        <v>3</v>
      </c>
      <c r="D97" s="15">
        <v>9</v>
      </c>
      <c r="E97" s="16" t="s">
        <v>33</v>
      </c>
      <c r="F97" s="17"/>
      <c r="G97" s="18">
        <f>G98+G101+G104</f>
        <v>0</v>
      </c>
      <c r="H97" s="12"/>
    </row>
    <row r="98" spans="1:8" ht="48" hidden="1" customHeight="1">
      <c r="A98" s="13" t="s">
        <v>103</v>
      </c>
      <c r="B98" s="43">
        <v>800</v>
      </c>
      <c r="C98" s="14">
        <v>3</v>
      </c>
      <c r="D98" s="15">
        <v>9</v>
      </c>
      <c r="E98" s="16" t="s">
        <v>104</v>
      </c>
      <c r="F98" s="17"/>
      <c r="G98" s="18">
        <f>G99</f>
        <v>0</v>
      </c>
      <c r="H98" s="12"/>
    </row>
    <row r="99" spans="1:8" ht="31.5" hidden="1" customHeight="1">
      <c r="A99" s="13" t="s">
        <v>44</v>
      </c>
      <c r="B99" s="43">
        <v>800</v>
      </c>
      <c r="C99" s="14">
        <v>3</v>
      </c>
      <c r="D99" s="15">
        <v>9</v>
      </c>
      <c r="E99" s="16" t="s">
        <v>104</v>
      </c>
      <c r="F99" s="17">
        <v>200</v>
      </c>
      <c r="G99" s="18">
        <f>G100</f>
        <v>0</v>
      </c>
      <c r="H99" s="12"/>
    </row>
    <row r="100" spans="1:8" ht="31.5" hidden="1" customHeight="1">
      <c r="A100" s="25" t="s">
        <v>45</v>
      </c>
      <c r="B100" s="43">
        <v>800</v>
      </c>
      <c r="C100" s="14">
        <v>3</v>
      </c>
      <c r="D100" s="15">
        <v>9</v>
      </c>
      <c r="E100" s="16" t="s">
        <v>104</v>
      </c>
      <c r="F100" s="17">
        <v>240</v>
      </c>
      <c r="G100" s="18"/>
      <c r="H100" s="12"/>
    </row>
    <row r="101" spans="1:8" ht="31.5" hidden="1" customHeight="1">
      <c r="A101" s="13" t="s">
        <v>105</v>
      </c>
      <c r="B101" s="43">
        <v>800</v>
      </c>
      <c r="C101" s="14">
        <v>3</v>
      </c>
      <c r="D101" s="15">
        <v>9</v>
      </c>
      <c r="E101" s="16" t="s">
        <v>106</v>
      </c>
      <c r="F101" s="17"/>
      <c r="G101" s="18">
        <f>G102</f>
        <v>0</v>
      </c>
      <c r="H101" s="12"/>
    </row>
    <row r="102" spans="1:8" ht="31.5" hidden="1" customHeight="1">
      <c r="A102" s="13" t="s">
        <v>44</v>
      </c>
      <c r="B102" s="43">
        <v>800</v>
      </c>
      <c r="C102" s="14">
        <v>3</v>
      </c>
      <c r="D102" s="15">
        <v>9</v>
      </c>
      <c r="E102" s="16" t="s">
        <v>106</v>
      </c>
      <c r="F102" s="17">
        <v>200</v>
      </c>
      <c r="G102" s="18">
        <f>G103</f>
        <v>0</v>
      </c>
      <c r="H102" s="12"/>
    </row>
    <row r="103" spans="1:8" ht="30.75" hidden="1" customHeight="1">
      <c r="A103" s="25" t="s">
        <v>45</v>
      </c>
      <c r="B103" s="43">
        <v>800</v>
      </c>
      <c r="C103" s="14">
        <v>3</v>
      </c>
      <c r="D103" s="15">
        <v>9</v>
      </c>
      <c r="E103" s="16" t="s">
        <v>106</v>
      </c>
      <c r="F103" s="17">
        <v>240</v>
      </c>
      <c r="G103" s="18"/>
      <c r="H103" s="12"/>
    </row>
    <row r="104" spans="1:8" ht="31.5" hidden="1" customHeight="1">
      <c r="A104" s="13" t="s">
        <v>107</v>
      </c>
      <c r="B104" s="43">
        <v>800</v>
      </c>
      <c r="C104" s="14">
        <v>3</v>
      </c>
      <c r="D104" s="15">
        <v>9</v>
      </c>
      <c r="E104" s="16" t="s">
        <v>108</v>
      </c>
      <c r="F104" s="17"/>
      <c r="G104" s="18">
        <f>G105</f>
        <v>0</v>
      </c>
      <c r="H104" s="12"/>
    </row>
    <row r="105" spans="1:8" ht="31.5" hidden="1" customHeight="1">
      <c r="A105" s="13" t="s">
        <v>44</v>
      </c>
      <c r="B105" s="43">
        <v>800</v>
      </c>
      <c r="C105" s="14">
        <v>3</v>
      </c>
      <c r="D105" s="15">
        <v>9</v>
      </c>
      <c r="E105" s="16" t="s">
        <v>108</v>
      </c>
      <c r="F105" s="17">
        <v>200</v>
      </c>
      <c r="G105" s="18">
        <f>G106</f>
        <v>0</v>
      </c>
      <c r="H105" s="12"/>
    </row>
    <row r="106" spans="1:8" ht="31.5" hidden="1" customHeight="1">
      <c r="A106" s="25" t="s">
        <v>45</v>
      </c>
      <c r="B106" s="43">
        <v>800</v>
      </c>
      <c r="C106" s="14">
        <v>3</v>
      </c>
      <c r="D106" s="15">
        <v>9</v>
      </c>
      <c r="E106" s="16" t="s">
        <v>108</v>
      </c>
      <c r="F106" s="17">
        <v>240</v>
      </c>
      <c r="G106" s="18"/>
      <c r="H106" s="12"/>
    </row>
    <row r="107" spans="1:8" ht="15" customHeight="1">
      <c r="A107" s="19" t="s">
        <v>109</v>
      </c>
      <c r="B107" s="72">
        <v>800</v>
      </c>
      <c r="C107" s="20">
        <v>4</v>
      </c>
      <c r="D107" s="15"/>
      <c r="E107" s="16"/>
      <c r="F107" s="17"/>
      <c r="G107" s="11">
        <f>G108+G122+G201+G186</f>
        <v>1368.8</v>
      </c>
      <c r="H107" s="12"/>
    </row>
    <row r="108" spans="1:8" ht="15.75" hidden="1" customHeight="1">
      <c r="A108" s="50" t="s">
        <v>110</v>
      </c>
      <c r="B108" s="151">
        <v>800</v>
      </c>
      <c r="C108" s="51">
        <v>4</v>
      </c>
      <c r="D108" s="52">
        <v>6</v>
      </c>
      <c r="E108" s="53" t="s">
        <v>20</v>
      </c>
      <c r="F108" s="54" t="s">
        <v>20</v>
      </c>
      <c r="G108" s="55">
        <f>G109</f>
        <v>0</v>
      </c>
      <c r="H108" s="12"/>
    </row>
    <row r="109" spans="1:8" ht="15.75" hidden="1" customHeight="1">
      <c r="A109" s="56" t="s">
        <v>32</v>
      </c>
      <c r="B109" s="69">
        <v>800</v>
      </c>
      <c r="C109" s="57">
        <v>4</v>
      </c>
      <c r="D109" s="58">
        <v>6</v>
      </c>
      <c r="E109" s="59" t="s">
        <v>33</v>
      </c>
      <c r="F109" s="60"/>
      <c r="G109" s="61">
        <f>G110+G115</f>
        <v>0</v>
      </c>
      <c r="H109" s="12"/>
    </row>
    <row r="110" spans="1:8" ht="15.75" hidden="1" customHeight="1">
      <c r="A110" s="56" t="s">
        <v>111</v>
      </c>
      <c r="B110" s="69">
        <v>800</v>
      </c>
      <c r="C110" s="57">
        <v>4</v>
      </c>
      <c r="D110" s="58">
        <v>6</v>
      </c>
      <c r="E110" s="59" t="s">
        <v>112</v>
      </c>
      <c r="F110" s="60"/>
      <c r="G110" s="61">
        <f>G111+G113</f>
        <v>0</v>
      </c>
      <c r="H110" s="12"/>
    </row>
    <row r="111" spans="1:8" ht="31.5" hidden="1" customHeight="1">
      <c r="A111" s="13" t="s">
        <v>44</v>
      </c>
      <c r="B111" s="69">
        <v>800</v>
      </c>
      <c r="C111" s="57">
        <v>4</v>
      </c>
      <c r="D111" s="58">
        <v>6</v>
      </c>
      <c r="E111" s="59" t="s">
        <v>112</v>
      </c>
      <c r="F111" s="62">
        <v>200</v>
      </c>
      <c r="G111" s="61">
        <f>G112</f>
        <v>0</v>
      </c>
      <c r="H111" s="12"/>
    </row>
    <row r="112" spans="1:8" ht="31.5" hidden="1" customHeight="1">
      <c r="A112" s="63" t="s">
        <v>45</v>
      </c>
      <c r="B112" s="69">
        <v>800</v>
      </c>
      <c r="C112" s="64">
        <v>4</v>
      </c>
      <c r="D112" s="65">
        <v>6</v>
      </c>
      <c r="E112" s="59" t="s">
        <v>112</v>
      </c>
      <c r="F112" s="66">
        <v>240</v>
      </c>
      <c r="G112" s="61"/>
      <c r="H112" s="12"/>
    </row>
    <row r="113" spans="1:8" ht="31.5" hidden="1" customHeight="1">
      <c r="A113" s="67" t="s">
        <v>113</v>
      </c>
      <c r="B113" s="69">
        <v>800</v>
      </c>
      <c r="C113" s="57">
        <v>4</v>
      </c>
      <c r="D113" s="58">
        <v>6</v>
      </c>
      <c r="E113" s="59" t="s">
        <v>112</v>
      </c>
      <c r="F113" s="68">
        <v>400</v>
      </c>
      <c r="G113" s="61">
        <f>G114</f>
        <v>0</v>
      </c>
      <c r="H113" s="12"/>
    </row>
    <row r="114" spans="1:8" ht="15.75" hidden="1" customHeight="1">
      <c r="A114" s="69" t="s">
        <v>114</v>
      </c>
      <c r="B114" s="69">
        <v>800</v>
      </c>
      <c r="C114" s="64">
        <v>4</v>
      </c>
      <c r="D114" s="65">
        <v>6</v>
      </c>
      <c r="E114" s="59" t="s">
        <v>112</v>
      </c>
      <c r="F114" s="66">
        <v>410</v>
      </c>
      <c r="G114" s="61"/>
      <c r="H114" s="12"/>
    </row>
    <row r="115" spans="1:8" ht="15.75" hidden="1" customHeight="1">
      <c r="A115" s="56" t="s">
        <v>115</v>
      </c>
      <c r="B115" s="69">
        <v>800</v>
      </c>
      <c r="C115" s="57">
        <v>4</v>
      </c>
      <c r="D115" s="58">
        <v>6</v>
      </c>
      <c r="E115" s="59" t="s">
        <v>116</v>
      </c>
      <c r="F115" s="62"/>
      <c r="G115" s="61">
        <f>G116+G118+G120</f>
        <v>0</v>
      </c>
      <c r="H115" s="12"/>
    </row>
    <row r="116" spans="1:8" ht="31.5" hidden="1" customHeight="1">
      <c r="A116" s="13" t="s">
        <v>44</v>
      </c>
      <c r="B116" s="69">
        <v>800</v>
      </c>
      <c r="C116" s="57">
        <v>4</v>
      </c>
      <c r="D116" s="58">
        <v>6</v>
      </c>
      <c r="E116" s="59" t="s">
        <v>116</v>
      </c>
      <c r="F116" s="62">
        <v>200</v>
      </c>
      <c r="G116" s="70">
        <f>G117</f>
        <v>0</v>
      </c>
      <c r="H116" s="12"/>
    </row>
    <row r="117" spans="1:8" ht="31.5" hidden="1" customHeight="1">
      <c r="A117" s="63" t="s">
        <v>45</v>
      </c>
      <c r="B117" s="69">
        <v>800</v>
      </c>
      <c r="C117" s="64">
        <v>4</v>
      </c>
      <c r="D117" s="65">
        <v>6</v>
      </c>
      <c r="E117" s="59" t="s">
        <v>116</v>
      </c>
      <c r="F117" s="66">
        <v>240</v>
      </c>
      <c r="G117" s="71"/>
      <c r="H117" s="12"/>
    </row>
    <row r="118" spans="1:8" ht="31.5" hidden="1" customHeight="1">
      <c r="A118" s="67" t="s">
        <v>113</v>
      </c>
      <c r="B118" s="69">
        <v>800</v>
      </c>
      <c r="C118" s="57">
        <v>4</v>
      </c>
      <c r="D118" s="58">
        <v>6</v>
      </c>
      <c r="E118" s="59" t="s">
        <v>116</v>
      </c>
      <c r="F118" s="68">
        <v>400</v>
      </c>
      <c r="G118" s="71">
        <f>G119</f>
        <v>0</v>
      </c>
      <c r="H118" s="12"/>
    </row>
    <row r="119" spans="1:8" ht="15.75" hidden="1" customHeight="1">
      <c r="A119" s="69" t="s">
        <v>114</v>
      </c>
      <c r="B119" s="69">
        <v>800</v>
      </c>
      <c r="C119" s="64">
        <v>4</v>
      </c>
      <c r="D119" s="65">
        <v>6</v>
      </c>
      <c r="E119" s="59" t="s">
        <v>116</v>
      </c>
      <c r="F119" s="66">
        <v>410</v>
      </c>
      <c r="G119" s="71"/>
      <c r="H119" s="12"/>
    </row>
    <row r="120" spans="1:8" ht="15.75" hidden="1" customHeight="1">
      <c r="A120" s="63" t="s">
        <v>46</v>
      </c>
      <c r="B120" s="69">
        <v>800</v>
      </c>
      <c r="C120" s="57">
        <v>4</v>
      </c>
      <c r="D120" s="58">
        <v>6</v>
      </c>
      <c r="E120" s="59" t="s">
        <v>116</v>
      </c>
      <c r="F120" s="62">
        <v>800</v>
      </c>
      <c r="G120" s="70">
        <f>G121</f>
        <v>0</v>
      </c>
      <c r="H120" s="12"/>
    </row>
    <row r="121" spans="1:8" ht="48" hidden="1" customHeight="1">
      <c r="A121" s="63" t="s">
        <v>117</v>
      </c>
      <c r="B121" s="69">
        <v>800</v>
      </c>
      <c r="C121" s="64">
        <v>4</v>
      </c>
      <c r="D121" s="65">
        <v>6</v>
      </c>
      <c r="E121" s="59" t="s">
        <v>116</v>
      </c>
      <c r="F121" s="62">
        <v>810</v>
      </c>
      <c r="G121" s="70"/>
      <c r="H121" s="12"/>
    </row>
    <row r="122" spans="1:8" ht="15.95" customHeight="1">
      <c r="A122" s="19" t="s">
        <v>118</v>
      </c>
      <c r="B122" s="72">
        <v>800</v>
      </c>
      <c r="C122" s="20">
        <v>4</v>
      </c>
      <c r="D122" s="21">
        <v>9</v>
      </c>
      <c r="E122" s="22" t="s">
        <v>20</v>
      </c>
      <c r="F122" s="23" t="s">
        <v>20</v>
      </c>
      <c r="G122" s="24">
        <f>G123+G156+G171</f>
        <v>1368.8</v>
      </c>
      <c r="H122" s="12"/>
    </row>
    <row r="123" spans="1:8" ht="32.1" customHeight="1">
      <c r="A123" s="13" t="s">
        <v>99</v>
      </c>
      <c r="B123" s="43">
        <v>800</v>
      </c>
      <c r="C123" s="14">
        <v>4</v>
      </c>
      <c r="D123" s="15">
        <v>9</v>
      </c>
      <c r="E123" s="16" t="s">
        <v>119</v>
      </c>
      <c r="F123" s="23"/>
      <c r="G123" s="30">
        <f>G126+G141+G206</f>
        <v>1368.8</v>
      </c>
      <c r="H123" s="12"/>
    </row>
    <row r="124" spans="1:8" ht="54" customHeight="1">
      <c r="A124" s="13" t="s">
        <v>380</v>
      </c>
      <c r="B124" s="43">
        <v>800</v>
      </c>
      <c r="C124" s="14">
        <v>4</v>
      </c>
      <c r="D124" s="15">
        <v>9</v>
      </c>
      <c r="E124" s="16" t="s">
        <v>338</v>
      </c>
      <c r="F124" s="23"/>
      <c r="G124" s="30">
        <f>G125</f>
        <v>695.8</v>
      </c>
      <c r="H124" s="12"/>
    </row>
    <row r="125" spans="1:8" ht="63" customHeight="1">
      <c r="A125" s="13" t="s">
        <v>381</v>
      </c>
      <c r="B125" s="43">
        <v>800</v>
      </c>
      <c r="C125" s="14">
        <v>4</v>
      </c>
      <c r="D125" s="15">
        <v>9</v>
      </c>
      <c r="E125" s="16" t="s">
        <v>73</v>
      </c>
      <c r="F125" s="23"/>
      <c r="G125" s="30">
        <f>G126</f>
        <v>695.8</v>
      </c>
      <c r="H125" s="12"/>
    </row>
    <row r="126" spans="1:8" ht="30.75" hidden="1" customHeight="1">
      <c r="A126" s="13" t="s">
        <v>374</v>
      </c>
      <c r="B126" s="43">
        <v>800</v>
      </c>
      <c r="C126" s="14">
        <v>4</v>
      </c>
      <c r="D126" s="15">
        <v>9</v>
      </c>
      <c r="E126" s="16" t="s">
        <v>339</v>
      </c>
      <c r="F126" s="23"/>
      <c r="G126" s="30">
        <f>G127+G134</f>
        <v>695.8</v>
      </c>
      <c r="H126" s="12"/>
    </row>
    <row r="127" spans="1:8" ht="48" hidden="1" customHeight="1">
      <c r="A127" s="13" t="s">
        <v>369</v>
      </c>
      <c r="B127" s="43">
        <v>800</v>
      </c>
      <c r="C127" s="14">
        <v>4</v>
      </c>
      <c r="D127" s="15">
        <v>9</v>
      </c>
      <c r="E127" s="16" t="s">
        <v>120</v>
      </c>
      <c r="F127" s="23"/>
      <c r="G127" s="30">
        <f>G128+G130+G132</f>
        <v>0</v>
      </c>
      <c r="H127" s="12"/>
    </row>
    <row r="128" spans="1:8" ht="31.5" hidden="1" customHeight="1">
      <c r="A128" s="13" t="s">
        <v>44</v>
      </c>
      <c r="B128" s="43">
        <v>800</v>
      </c>
      <c r="C128" s="14">
        <v>4</v>
      </c>
      <c r="D128" s="15">
        <v>9</v>
      </c>
      <c r="E128" s="16" t="s">
        <v>120</v>
      </c>
      <c r="F128" s="29">
        <v>200</v>
      </c>
      <c r="G128" s="30">
        <f>G129</f>
        <v>0</v>
      </c>
      <c r="H128" s="12"/>
    </row>
    <row r="129" spans="1:8" ht="30.75" hidden="1" customHeight="1">
      <c r="A129" s="25" t="s">
        <v>45</v>
      </c>
      <c r="B129" s="43">
        <v>800</v>
      </c>
      <c r="C129" s="14">
        <v>4</v>
      </c>
      <c r="D129" s="15">
        <v>9</v>
      </c>
      <c r="E129" s="16" t="s">
        <v>120</v>
      </c>
      <c r="F129" s="29">
        <v>240</v>
      </c>
      <c r="G129" s="30"/>
      <c r="H129" s="12"/>
    </row>
    <row r="130" spans="1:8" ht="0.75" hidden="1" customHeight="1">
      <c r="A130" s="31" t="s">
        <v>113</v>
      </c>
      <c r="B130" s="43">
        <v>800</v>
      </c>
      <c r="C130" s="14">
        <v>4</v>
      </c>
      <c r="D130" s="15">
        <v>9</v>
      </c>
      <c r="E130" s="16" t="s">
        <v>120</v>
      </c>
      <c r="F130" s="35">
        <v>400</v>
      </c>
      <c r="G130" s="30">
        <f>G131</f>
        <v>0</v>
      </c>
      <c r="H130" s="12"/>
    </row>
    <row r="131" spans="1:8" ht="15.75" hidden="1" customHeight="1">
      <c r="A131" s="43" t="s">
        <v>114</v>
      </c>
      <c r="B131" s="43">
        <v>800</v>
      </c>
      <c r="C131" s="14">
        <v>4</v>
      </c>
      <c r="D131" s="15">
        <v>9</v>
      </c>
      <c r="E131" s="16" t="s">
        <v>120</v>
      </c>
      <c r="F131" s="29">
        <v>410</v>
      </c>
      <c r="G131" s="30"/>
      <c r="H131" s="12"/>
    </row>
    <row r="132" spans="1:8" ht="15.75" hidden="1" customHeight="1">
      <c r="A132" s="25" t="s">
        <v>46</v>
      </c>
      <c r="B132" s="43">
        <v>800</v>
      </c>
      <c r="C132" s="14">
        <v>4</v>
      </c>
      <c r="D132" s="15">
        <v>9</v>
      </c>
      <c r="E132" s="16" t="s">
        <v>120</v>
      </c>
      <c r="F132" s="17">
        <v>800</v>
      </c>
      <c r="G132" s="30">
        <f>G133</f>
        <v>0</v>
      </c>
      <c r="H132" s="12"/>
    </row>
    <row r="133" spans="1:8" ht="48" hidden="1" customHeight="1">
      <c r="A133" s="63" t="s">
        <v>117</v>
      </c>
      <c r="B133" s="43">
        <v>800</v>
      </c>
      <c r="C133" s="14">
        <v>4</v>
      </c>
      <c r="D133" s="15">
        <v>9</v>
      </c>
      <c r="E133" s="16" t="s">
        <v>120</v>
      </c>
      <c r="F133" s="17">
        <v>810</v>
      </c>
      <c r="G133" s="30"/>
      <c r="H133" s="12"/>
    </row>
    <row r="134" spans="1:8" ht="32.1" customHeight="1">
      <c r="A134" s="13" t="s">
        <v>370</v>
      </c>
      <c r="B134" s="43">
        <v>800</v>
      </c>
      <c r="C134" s="14">
        <v>4</v>
      </c>
      <c r="D134" s="15">
        <v>9</v>
      </c>
      <c r="E134" s="16" t="s">
        <v>73</v>
      </c>
      <c r="F134" s="23"/>
      <c r="G134" s="30">
        <f>G135+G137+G139</f>
        <v>695.8</v>
      </c>
      <c r="H134" s="12"/>
    </row>
    <row r="135" spans="1:8" ht="32.1" customHeight="1">
      <c r="A135" s="13" t="s">
        <v>140</v>
      </c>
      <c r="B135" s="43">
        <v>800</v>
      </c>
      <c r="C135" s="14">
        <v>4</v>
      </c>
      <c r="D135" s="15">
        <v>9</v>
      </c>
      <c r="E135" s="16" t="s">
        <v>73</v>
      </c>
      <c r="F135" s="29">
        <v>200</v>
      </c>
      <c r="G135" s="30">
        <f>G136</f>
        <v>695.8</v>
      </c>
      <c r="H135" s="12"/>
    </row>
    <row r="136" spans="1:8" ht="29.25" customHeight="1">
      <c r="A136" s="25" t="s">
        <v>45</v>
      </c>
      <c r="B136" s="43">
        <v>800</v>
      </c>
      <c r="C136" s="14">
        <v>4</v>
      </c>
      <c r="D136" s="15">
        <v>9</v>
      </c>
      <c r="E136" s="16" t="s">
        <v>73</v>
      </c>
      <c r="F136" s="29">
        <v>240</v>
      </c>
      <c r="G136" s="30">
        <v>695.8</v>
      </c>
      <c r="H136" s="12"/>
    </row>
    <row r="137" spans="1:8" ht="31.5" hidden="1" customHeight="1">
      <c r="A137" s="31" t="s">
        <v>113</v>
      </c>
      <c r="B137" s="43">
        <v>800</v>
      </c>
      <c r="C137" s="14">
        <v>4</v>
      </c>
      <c r="D137" s="15">
        <v>9</v>
      </c>
      <c r="E137" s="16" t="s">
        <v>121</v>
      </c>
      <c r="F137" s="35">
        <v>400</v>
      </c>
      <c r="G137" s="30">
        <f>G138</f>
        <v>0</v>
      </c>
      <c r="H137" s="12"/>
    </row>
    <row r="138" spans="1:8" ht="15.75" hidden="1" customHeight="1">
      <c r="A138" s="43" t="s">
        <v>114</v>
      </c>
      <c r="B138" s="43">
        <v>800</v>
      </c>
      <c r="C138" s="14">
        <v>4</v>
      </c>
      <c r="D138" s="15">
        <v>9</v>
      </c>
      <c r="E138" s="16" t="s">
        <v>121</v>
      </c>
      <c r="F138" s="29">
        <v>410</v>
      </c>
      <c r="G138" s="30"/>
      <c r="H138" s="12"/>
    </row>
    <row r="139" spans="1:8" ht="15.75" hidden="1" customHeight="1">
      <c r="A139" s="25" t="s">
        <v>46</v>
      </c>
      <c r="B139" s="43">
        <v>800</v>
      </c>
      <c r="C139" s="14">
        <v>4</v>
      </c>
      <c r="D139" s="15">
        <v>9</v>
      </c>
      <c r="E139" s="16" t="s">
        <v>121</v>
      </c>
      <c r="F139" s="17">
        <v>800</v>
      </c>
      <c r="G139" s="30">
        <f>G140</f>
        <v>0</v>
      </c>
      <c r="H139" s="12"/>
    </row>
    <row r="140" spans="1:8" ht="48" hidden="1" customHeight="1">
      <c r="A140" s="63" t="s">
        <v>117</v>
      </c>
      <c r="B140" s="43">
        <v>800</v>
      </c>
      <c r="C140" s="14">
        <v>4</v>
      </c>
      <c r="D140" s="15">
        <v>9</v>
      </c>
      <c r="E140" s="16" t="s">
        <v>121</v>
      </c>
      <c r="F140" s="17">
        <v>810</v>
      </c>
      <c r="G140" s="30"/>
      <c r="H140" s="12"/>
    </row>
    <row r="141" spans="1:8" ht="48" hidden="1" customHeight="1">
      <c r="A141" s="13" t="s">
        <v>122</v>
      </c>
      <c r="B141" s="43">
        <v>800</v>
      </c>
      <c r="C141" s="14">
        <v>4</v>
      </c>
      <c r="D141" s="15">
        <v>9</v>
      </c>
      <c r="E141" s="16" t="s">
        <v>123</v>
      </c>
      <c r="F141" s="23"/>
      <c r="G141" s="30">
        <f>G142+G149</f>
        <v>0</v>
      </c>
      <c r="H141" s="12"/>
    </row>
    <row r="142" spans="1:8" ht="48" hidden="1" customHeight="1">
      <c r="A142" s="13" t="s">
        <v>124</v>
      </c>
      <c r="B142" s="43">
        <v>800</v>
      </c>
      <c r="C142" s="14">
        <v>4</v>
      </c>
      <c r="D142" s="15">
        <v>9</v>
      </c>
      <c r="E142" s="16" t="s">
        <v>125</v>
      </c>
      <c r="F142" s="23"/>
      <c r="G142" s="30">
        <f>G143+G145+G147</f>
        <v>0</v>
      </c>
      <c r="H142" s="12"/>
    </row>
    <row r="143" spans="1:8" ht="31.5" hidden="1" customHeight="1">
      <c r="A143" s="13" t="s">
        <v>44</v>
      </c>
      <c r="B143" s="43">
        <v>800</v>
      </c>
      <c r="C143" s="14">
        <v>4</v>
      </c>
      <c r="D143" s="15">
        <v>9</v>
      </c>
      <c r="E143" s="16" t="s">
        <v>125</v>
      </c>
      <c r="F143" s="29">
        <v>200</v>
      </c>
      <c r="G143" s="30">
        <f>G144</f>
        <v>0</v>
      </c>
      <c r="H143" s="12"/>
    </row>
    <row r="144" spans="1:8" ht="31.5" hidden="1" customHeight="1">
      <c r="A144" s="25" t="s">
        <v>45</v>
      </c>
      <c r="B144" s="43">
        <v>800</v>
      </c>
      <c r="C144" s="14">
        <v>4</v>
      </c>
      <c r="D144" s="15">
        <v>9</v>
      </c>
      <c r="E144" s="16" t="s">
        <v>125</v>
      </c>
      <c r="F144" s="29">
        <v>240</v>
      </c>
      <c r="G144" s="30"/>
      <c r="H144" s="12"/>
    </row>
    <row r="145" spans="1:8" ht="31.5" hidden="1" customHeight="1">
      <c r="A145" s="31" t="s">
        <v>113</v>
      </c>
      <c r="B145" s="43">
        <v>800</v>
      </c>
      <c r="C145" s="14">
        <v>4</v>
      </c>
      <c r="D145" s="15">
        <v>9</v>
      </c>
      <c r="E145" s="16" t="s">
        <v>125</v>
      </c>
      <c r="F145" s="35">
        <v>400</v>
      </c>
      <c r="G145" s="30">
        <f>G146</f>
        <v>0</v>
      </c>
      <c r="H145" s="12"/>
    </row>
    <row r="146" spans="1:8" ht="15.75" hidden="1" customHeight="1">
      <c r="A146" s="43" t="s">
        <v>114</v>
      </c>
      <c r="B146" s="43">
        <v>800</v>
      </c>
      <c r="C146" s="14">
        <v>4</v>
      </c>
      <c r="D146" s="15">
        <v>9</v>
      </c>
      <c r="E146" s="16" t="s">
        <v>125</v>
      </c>
      <c r="F146" s="29">
        <v>410</v>
      </c>
      <c r="G146" s="30"/>
      <c r="H146" s="12"/>
    </row>
    <row r="147" spans="1:8" ht="15.75" hidden="1" customHeight="1">
      <c r="A147" s="25" t="s">
        <v>46</v>
      </c>
      <c r="B147" s="43">
        <v>800</v>
      </c>
      <c r="C147" s="14">
        <v>4</v>
      </c>
      <c r="D147" s="15">
        <v>9</v>
      </c>
      <c r="E147" s="16" t="s">
        <v>125</v>
      </c>
      <c r="F147" s="17">
        <v>800</v>
      </c>
      <c r="G147" s="30">
        <f>G148</f>
        <v>0</v>
      </c>
      <c r="H147" s="12"/>
    </row>
    <row r="148" spans="1:8" ht="48" hidden="1" customHeight="1">
      <c r="A148" s="63" t="s">
        <v>117</v>
      </c>
      <c r="B148" s="43">
        <v>800</v>
      </c>
      <c r="C148" s="14">
        <v>4</v>
      </c>
      <c r="D148" s="15">
        <v>9</v>
      </c>
      <c r="E148" s="16" t="s">
        <v>125</v>
      </c>
      <c r="F148" s="17">
        <v>810</v>
      </c>
      <c r="G148" s="30"/>
      <c r="H148" s="12"/>
    </row>
    <row r="149" spans="1:8" ht="31.5" hidden="1" customHeight="1">
      <c r="A149" s="13" t="s">
        <v>126</v>
      </c>
      <c r="B149" s="43">
        <v>800</v>
      </c>
      <c r="C149" s="14">
        <v>4</v>
      </c>
      <c r="D149" s="15">
        <v>9</v>
      </c>
      <c r="E149" s="16" t="s">
        <v>127</v>
      </c>
      <c r="F149" s="23"/>
      <c r="G149" s="30">
        <f>G150+G152+G154</f>
        <v>0</v>
      </c>
      <c r="H149" s="12"/>
    </row>
    <row r="150" spans="1:8" ht="31.5" hidden="1" customHeight="1">
      <c r="A150" s="13" t="s">
        <v>44</v>
      </c>
      <c r="B150" s="43">
        <v>800</v>
      </c>
      <c r="C150" s="14">
        <v>4</v>
      </c>
      <c r="D150" s="15">
        <v>9</v>
      </c>
      <c r="E150" s="16" t="s">
        <v>127</v>
      </c>
      <c r="F150" s="29">
        <v>200</v>
      </c>
      <c r="G150" s="30">
        <f>G151</f>
        <v>0</v>
      </c>
      <c r="H150" s="12"/>
    </row>
    <row r="151" spans="1:8" ht="31.5" hidden="1" customHeight="1">
      <c r="A151" s="25" t="s">
        <v>45</v>
      </c>
      <c r="B151" s="43">
        <v>800</v>
      </c>
      <c r="C151" s="14">
        <v>4</v>
      </c>
      <c r="D151" s="15">
        <v>9</v>
      </c>
      <c r="E151" s="16" t="s">
        <v>127</v>
      </c>
      <c r="F151" s="29">
        <v>240</v>
      </c>
      <c r="G151" s="30"/>
      <c r="H151" s="12"/>
    </row>
    <row r="152" spans="1:8" ht="31.5" hidden="1" customHeight="1">
      <c r="A152" s="31" t="s">
        <v>113</v>
      </c>
      <c r="B152" s="43">
        <v>800</v>
      </c>
      <c r="C152" s="14">
        <v>4</v>
      </c>
      <c r="D152" s="15">
        <v>9</v>
      </c>
      <c r="E152" s="16" t="s">
        <v>127</v>
      </c>
      <c r="F152" s="35">
        <v>400</v>
      </c>
      <c r="G152" s="30">
        <f>G153</f>
        <v>0</v>
      </c>
      <c r="H152" s="12"/>
    </row>
    <row r="153" spans="1:8" ht="15.75" hidden="1" customHeight="1">
      <c r="A153" s="43" t="s">
        <v>114</v>
      </c>
      <c r="B153" s="43">
        <v>800</v>
      </c>
      <c r="C153" s="14">
        <v>4</v>
      </c>
      <c r="D153" s="15">
        <v>9</v>
      </c>
      <c r="E153" s="16" t="s">
        <v>127</v>
      </c>
      <c r="F153" s="29">
        <v>410</v>
      </c>
      <c r="G153" s="30"/>
      <c r="H153" s="12"/>
    </row>
    <row r="154" spans="1:8" ht="15.75" hidden="1" customHeight="1">
      <c r="A154" s="25" t="s">
        <v>46</v>
      </c>
      <c r="B154" s="43">
        <v>800</v>
      </c>
      <c r="C154" s="14">
        <v>4</v>
      </c>
      <c r="D154" s="15">
        <v>9</v>
      </c>
      <c r="E154" s="16" t="s">
        <v>127</v>
      </c>
      <c r="F154" s="17">
        <v>800</v>
      </c>
      <c r="G154" s="30">
        <f>G155</f>
        <v>0</v>
      </c>
      <c r="H154" s="12"/>
    </row>
    <row r="155" spans="1:8" ht="48" hidden="1" customHeight="1">
      <c r="A155" s="25" t="s">
        <v>117</v>
      </c>
      <c r="B155" s="43">
        <v>800</v>
      </c>
      <c r="C155" s="14">
        <v>4</v>
      </c>
      <c r="D155" s="15">
        <v>9</v>
      </c>
      <c r="E155" s="16" t="s">
        <v>127</v>
      </c>
      <c r="F155" s="17">
        <v>810</v>
      </c>
      <c r="G155" s="30"/>
      <c r="H155" s="12"/>
    </row>
    <row r="156" spans="1:8" ht="48" hidden="1" customHeight="1">
      <c r="A156" s="13" t="s">
        <v>128</v>
      </c>
      <c r="B156" s="43">
        <v>800</v>
      </c>
      <c r="C156" s="14">
        <v>4</v>
      </c>
      <c r="D156" s="15">
        <v>9</v>
      </c>
      <c r="E156" s="16" t="s">
        <v>129</v>
      </c>
      <c r="F156" s="23"/>
      <c r="G156" s="30">
        <f>G157+G164</f>
        <v>0</v>
      </c>
      <c r="H156" s="12"/>
    </row>
    <row r="157" spans="1:8" ht="31.5" hidden="1" customHeight="1">
      <c r="A157" s="13" t="s">
        <v>130</v>
      </c>
      <c r="B157" s="43">
        <v>800</v>
      </c>
      <c r="C157" s="14">
        <v>4</v>
      </c>
      <c r="D157" s="15">
        <v>9</v>
      </c>
      <c r="E157" s="16" t="s">
        <v>131</v>
      </c>
      <c r="F157" s="23"/>
      <c r="G157" s="30">
        <f>G158+G160+G162</f>
        <v>0</v>
      </c>
      <c r="H157" s="12"/>
    </row>
    <row r="158" spans="1:8" ht="31.5" hidden="1" customHeight="1">
      <c r="A158" s="13" t="s">
        <v>44</v>
      </c>
      <c r="B158" s="43">
        <v>800</v>
      </c>
      <c r="C158" s="14">
        <v>4</v>
      </c>
      <c r="D158" s="15">
        <v>9</v>
      </c>
      <c r="E158" s="16" t="s">
        <v>131</v>
      </c>
      <c r="F158" s="29">
        <v>200</v>
      </c>
      <c r="G158" s="30">
        <f>G159</f>
        <v>0</v>
      </c>
      <c r="H158" s="12"/>
    </row>
    <row r="159" spans="1:8" ht="31.5" hidden="1" customHeight="1">
      <c r="A159" s="25" t="s">
        <v>45</v>
      </c>
      <c r="B159" s="43">
        <v>800</v>
      </c>
      <c r="C159" s="14">
        <v>4</v>
      </c>
      <c r="D159" s="15">
        <v>9</v>
      </c>
      <c r="E159" s="16" t="s">
        <v>131</v>
      </c>
      <c r="F159" s="29">
        <v>240</v>
      </c>
      <c r="G159" s="30"/>
      <c r="H159" s="12"/>
    </row>
    <row r="160" spans="1:8" ht="31.5" hidden="1" customHeight="1">
      <c r="A160" s="31" t="s">
        <v>113</v>
      </c>
      <c r="B160" s="43">
        <v>800</v>
      </c>
      <c r="C160" s="14">
        <v>4</v>
      </c>
      <c r="D160" s="15">
        <v>9</v>
      </c>
      <c r="E160" s="16" t="s">
        <v>131</v>
      </c>
      <c r="F160" s="35">
        <v>400</v>
      </c>
      <c r="G160" s="30">
        <f>G161</f>
        <v>0</v>
      </c>
      <c r="H160" s="12"/>
    </row>
    <row r="161" spans="1:8" ht="15.75" hidden="1" customHeight="1">
      <c r="A161" s="43" t="s">
        <v>114</v>
      </c>
      <c r="B161" s="43">
        <v>800</v>
      </c>
      <c r="C161" s="14">
        <v>4</v>
      </c>
      <c r="D161" s="15">
        <v>9</v>
      </c>
      <c r="E161" s="16" t="s">
        <v>131</v>
      </c>
      <c r="F161" s="29">
        <v>410</v>
      </c>
      <c r="G161" s="30"/>
      <c r="H161" s="12"/>
    </row>
    <row r="162" spans="1:8" ht="15.75" hidden="1" customHeight="1">
      <c r="A162" s="25" t="s">
        <v>46</v>
      </c>
      <c r="B162" s="43">
        <v>800</v>
      </c>
      <c r="C162" s="14">
        <v>4</v>
      </c>
      <c r="D162" s="15">
        <v>9</v>
      </c>
      <c r="E162" s="16" t="s">
        <v>131</v>
      </c>
      <c r="F162" s="17">
        <v>800</v>
      </c>
      <c r="G162" s="30">
        <f>G163</f>
        <v>0</v>
      </c>
      <c r="H162" s="12"/>
    </row>
    <row r="163" spans="1:8" ht="48" hidden="1" customHeight="1">
      <c r="A163" s="25" t="s">
        <v>117</v>
      </c>
      <c r="B163" s="43">
        <v>800</v>
      </c>
      <c r="C163" s="14">
        <v>4</v>
      </c>
      <c r="D163" s="15">
        <v>9</v>
      </c>
      <c r="E163" s="16" t="s">
        <v>131</v>
      </c>
      <c r="F163" s="17">
        <v>810</v>
      </c>
      <c r="G163" s="30"/>
      <c r="H163" s="12"/>
    </row>
    <row r="164" spans="1:8" ht="31.5" hidden="1" customHeight="1">
      <c r="A164" s="13" t="s">
        <v>132</v>
      </c>
      <c r="B164" s="43">
        <v>800</v>
      </c>
      <c r="C164" s="14">
        <v>4</v>
      </c>
      <c r="D164" s="15">
        <v>9</v>
      </c>
      <c r="E164" s="16" t="s">
        <v>133</v>
      </c>
      <c r="F164" s="23"/>
      <c r="G164" s="30">
        <f>G165+G167+G169</f>
        <v>0</v>
      </c>
      <c r="H164" s="12"/>
    </row>
    <row r="165" spans="1:8" ht="31.5" hidden="1" customHeight="1">
      <c r="A165" s="13" t="s">
        <v>44</v>
      </c>
      <c r="B165" s="43">
        <v>800</v>
      </c>
      <c r="C165" s="14">
        <v>4</v>
      </c>
      <c r="D165" s="15">
        <v>9</v>
      </c>
      <c r="E165" s="16" t="s">
        <v>133</v>
      </c>
      <c r="F165" s="29">
        <v>200</v>
      </c>
      <c r="G165" s="30">
        <f>G166</f>
        <v>0</v>
      </c>
      <c r="H165" s="12"/>
    </row>
    <row r="166" spans="1:8" ht="31.5" hidden="1" customHeight="1">
      <c r="A166" s="25" t="s">
        <v>45</v>
      </c>
      <c r="B166" s="43">
        <v>800</v>
      </c>
      <c r="C166" s="14">
        <v>4</v>
      </c>
      <c r="D166" s="15">
        <v>9</v>
      </c>
      <c r="E166" s="16" t="s">
        <v>133</v>
      </c>
      <c r="F166" s="29">
        <v>240</v>
      </c>
      <c r="G166" s="30"/>
      <c r="H166" s="12"/>
    </row>
    <row r="167" spans="1:8" ht="31.5" hidden="1" customHeight="1">
      <c r="A167" s="31" t="s">
        <v>113</v>
      </c>
      <c r="B167" s="43">
        <v>800</v>
      </c>
      <c r="C167" s="14">
        <v>4</v>
      </c>
      <c r="D167" s="15">
        <v>9</v>
      </c>
      <c r="E167" s="16" t="s">
        <v>133</v>
      </c>
      <c r="F167" s="35">
        <v>400</v>
      </c>
      <c r="G167" s="30">
        <f>G168</f>
        <v>0</v>
      </c>
      <c r="H167" s="12"/>
    </row>
    <row r="168" spans="1:8" ht="15.75" hidden="1" customHeight="1">
      <c r="A168" s="43" t="s">
        <v>114</v>
      </c>
      <c r="B168" s="43">
        <v>800</v>
      </c>
      <c r="C168" s="14">
        <v>4</v>
      </c>
      <c r="D168" s="15">
        <v>9</v>
      </c>
      <c r="E168" s="16" t="s">
        <v>133</v>
      </c>
      <c r="F168" s="29">
        <v>410</v>
      </c>
      <c r="G168" s="30"/>
      <c r="H168" s="12"/>
    </row>
    <row r="169" spans="1:8" ht="15.75" hidden="1" customHeight="1">
      <c r="A169" s="25" t="s">
        <v>46</v>
      </c>
      <c r="B169" s="43">
        <v>800</v>
      </c>
      <c r="C169" s="14">
        <v>4</v>
      </c>
      <c r="D169" s="15">
        <v>9</v>
      </c>
      <c r="E169" s="16" t="s">
        <v>133</v>
      </c>
      <c r="F169" s="17">
        <v>800</v>
      </c>
      <c r="G169" s="30">
        <f>G170</f>
        <v>0</v>
      </c>
      <c r="H169" s="12"/>
    </row>
    <row r="170" spans="1:8" ht="48" hidden="1" customHeight="1">
      <c r="A170" s="25" t="s">
        <v>117</v>
      </c>
      <c r="B170" s="43">
        <v>800</v>
      </c>
      <c r="C170" s="14">
        <v>4</v>
      </c>
      <c r="D170" s="15">
        <v>9</v>
      </c>
      <c r="E170" s="16" t="s">
        <v>133</v>
      </c>
      <c r="F170" s="17">
        <v>810</v>
      </c>
      <c r="G170" s="30"/>
      <c r="H170" s="12"/>
    </row>
    <row r="171" spans="1:8" ht="18" hidden="1" customHeight="1">
      <c r="A171" s="13" t="s">
        <v>32</v>
      </c>
      <c r="B171" s="43">
        <v>800</v>
      </c>
      <c r="C171" s="14">
        <v>4</v>
      </c>
      <c r="D171" s="15">
        <v>9</v>
      </c>
      <c r="E171" s="16" t="s">
        <v>33</v>
      </c>
      <c r="F171" s="17"/>
      <c r="G171" s="30">
        <f>G172+G179</f>
        <v>0</v>
      </c>
      <c r="H171" s="12"/>
    </row>
    <row r="172" spans="1:8" ht="48" hidden="1" customHeight="1">
      <c r="A172" s="13" t="s">
        <v>134</v>
      </c>
      <c r="B172" s="43">
        <v>800</v>
      </c>
      <c r="C172" s="14">
        <v>4</v>
      </c>
      <c r="D172" s="15">
        <v>9</v>
      </c>
      <c r="E172" s="16" t="s">
        <v>135</v>
      </c>
      <c r="F172" s="29"/>
      <c r="G172" s="30">
        <f>G173+G175+G177</f>
        <v>0</v>
      </c>
      <c r="H172" s="12"/>
    </row>
    <row r="173" spans="1:8" ht="31.5" hidden="1" customHeight="1">
      <c r="A173" s="13" t="s">
        <v>44</v>
      </c>
      <c r="B173" s="43">
        <v>800</v>
      </c>
      <c r="C173" s="14">
        <v>4</v>
      </c>
      <c r="D173" s="15">
        <v>9</v>
      </c>
      <c r="E173" s="16" t="s">
        <v>135</v>
      </c>
      <c r="F173" s="29">
        <v>200</v>
      </c>
      <c r="G173" s="30">
        <f>G174</f>
        <v>0</v>
      </c>
      <c r="H173" s="12"/>
    </row>
    <row r="174" spans="1:8" ht="30" hidden="1" customHeight="1">
      <c r="A174" s="25" t="s">
        <v>45</v>
      </c>
      <c r="B174" s="43">
        <v>800</v>
      </c>
      <c r="C174" s="14">
        <v>4</v>
      </c>
      <c r="D174" s="15">
        <v>9</v>
      </c>
      <c r="E174" s="16" t="s">
        <v>135</v>
      </c>
      <c r="F174" s="29">
        <v>240</v>
      </c>
      <c r="G174" s="30"/>
      <c r="H174" s="12"/>
    </row>
    <row r="175" spans="1:8" ht="31.5" hidden="1" customHeight="1">
      <c r="A175" s="31" t="s">
        <v>113</v>
      </c>
      <c r="B175" s="43">
        <v>800</v>
      </c>
      <c r="C175" s="14">
        <v>4</v>
      </c>
      <c r="D175" s="15">
        <v>9</v>
      </c>
      <c r="E175" s="16" t="s">
        <v>135</v>
      </c>
      <c r="F175" s="35">
        <v>400</v>
      </c>
      <c r="G175" s="30">
        <f>G176</f>
        <v>0</v>
      </c>
      <c r="H175" s="12"/>
    </row>
    <row r="176" spans="1:8" ht="15.75" hidden="1" customHeight="1">
      <c r="A176" s="43" t="s">
        <v>114</v>
      </c>
      <c r="B176" s="43">
        <v>800</v>
      </c>
      <c r="C176" s="14">
        <v>4</v>
      </c>
      <c r="D176" s="15">
        <v>9</v>
      </c>
      <c r="E176" s="16" t="s">
        <v>135</v>
      </c>
      <c r="F176" s="29">
        <v>410</v>
      </c>
      <c r="G176" s="30"/>
      <c r="H176" s="12"/>
    </row>
    <row r="177" spans="1:8" ht="15.75" hidden="1" customHeight="1">
      <c r="A177" s="25" t="s">
        <v>46</v>
      </c>
      <c r="B177" s="43">
        <v>800</v>
      </c>
      <c r="C177" s="14">
        <v>4</v>
      </c>
      <c r="D177" s="15">
        <v>9</v>
      </c>
      <c r="E177" s="16" t="s">
        <v>135</v>
      </c>
      <c r="F177" s="17">
        <v>800</v>
      </c>
      <c r="G177" s="30">
        <f>G178</f>
        <v>0</v>
      </c>
      <c r="H177" s="12"/>
    </row>
    <row r="178" spans="1:8" ht="48" hidden="1" customHeight="1">
      <c r="A178" s="25" t="s">
        <v>117</v>
      </c>
      <c r="B178" s="43">
        <v>800</v>
      </c>
      <c r="C178" s="14">
        <v>4</v>
      </c>
      <c r="D178" s="15">
        <v>9</v>
      </c>
      <c r="E178" s="16" t="s">
        <v>135</v>
      </c>
      <c r="F178" s="17">
        <v>810</v>
      </c>
      <c r="G178" s="30"/>
      <c r="H178" s="12"/>
    </row>
    <row r="179" spans="1:8" ht="48" hidden="1" customHeight="1">
      <c r="A179" s="13" t="s">
        <v>136</v>
      </c>
      <c r="B179" s="43">
        <v>800</v>
      </c>
      <c r="C179" s="14">
        <v>4</v>
      </c>
      <c r="D179" s="15">
        <v>9</v>
      </c>
      <c r="E179" s="16" t="s">
        <v>137</v>
      </c>
      <c r="F179" s="29"/>
      <c r="G179" s="30">
        <f>G180+G182+G184</f>
        <v>0</v>
      </c>
      <c r="H179" s="12"/>
    </row>
    <row r="180" spans="1:8" ht="31.5" hidden="1" customHeight="1">
      <c r="A180" s="13" t="s">
        <v>44</v>
      </c>
      <c r="B180" s="43">
        <v>800</v>
      </c>
      <c r="C180" s="14">
        <v>4</v>
      </c>
      <c r="D180" s="15">
        <v>9</v>
      </c>
      <c r="E180" s="16" t="s">
        <v>137</v>
      </c>
      <c r="F180" s="29">
        <v>200</v>
      </c>
      <c r="G180" s="30">
        <f>G181</f>
        <v>0</v>
      </c>
      <c r="H180" s="12"/>
    </row>
    <row r="181" spans="1:8" ht="31.5" hidden="1" customHeight="1">
      <c r="A181" s="25" t="s">
        <v>45</v>
      </c>
      <c r="B181" s="43">
        <v>800</v>
      </c>
      <c r="C181" s="14">
        <v>4</v>
      </c>
      <c r="D181" s="15">
        <v>9</v>
      </c>
      <c r="E181" s="16" t="s">
        <v>137</v>
      </c>
      <c r="F181" s="29">
        <v>240</v>
      </c>
      <c r="G181" s="30"/>
      <c r="H181" s="12"/>
    </row>
    <row r="182" spans="1:8" ht="31.5" hidden="1" customHeight="1">
      <c r="A182" s="31" t="s">
        <v>113</v>
      </c>
      <c r="B182" s="43">
        <v>800</v>
      </c>
      <c r="C182" s="14">
        <v>4</v>
      </c>
      <c r="D182" s="15">
        <v>9</v>
      </c>
      <c r="E182" s="16" t="s">
        <v>137</v>
      </c>
      <c r="F182" s="35">
        <v>400</v>
      </c>
      <c r="G182" s="30">
        <f>G183</f>
        <v>0</v>
      </c>
      <c r="H182" s="12"/>
    </row>
    <row r="183" spans="1:8" ht="15.75" hidden="1" customHeight="1">
      <c r="A183" s="43" t="s">
        <v>114</v>
      </c>
      <c r="B183" s="43">
        <v>800</v>
      </c>
      <c r="C183" s="14">
        <v>4</v>
      </c>
      <c r="D183" s="15">
        <v>9</v>
      </c>
      <c r="E183" s="16" t="s">
        <v>137</v>
      </c>
      <c r="F183" s="29">
        <v>410</v>
      </c>
      <c r="G183" s="30"/>
      <c r="H183" s="12"/>
    </row>
    <row r="184" spans="1:8" ht="15.75" hidden="1" customHeight="1">
      <c r="A184" s="25" t="s">
        <v>46</v>
      </c>
      <c r="B184" s="43">
        <v>800</v>
      </c>
      <c r="C184" s="14">
        <v>4</v>
      </c>
      <c r="D184" s="15">
        <v>9</v>
      </c>
      <c r="E184" s="16" t="s">
        <v>137</v>
      </c>
      <c r="F184" s="17">
        <v>800</v>
      </c>
      <c r="G184" s="30">
        <f>G185</f>
        <v>0</v>
      </c>
      <c r="H184" s="12"/>
    </row>
    <row r="185" spans="1:8" ht="48" hidden="1" customHeight="1">
      <c r="A185" s="25" t="s">
        <v>117</v>
      </c>
      <c r="B185" s="43">
        <v>800</v>
      </c>
      <c r="C185" s="14">
        <v>4</v>
      </c>
      <c r="D185" s="15">
        <v>9</v>
      </c>
      <c r="E185" s="16" t="s">
        <v>137</v>
      </c>
      <c r="F185" s="17">
        <v>810</v>
      </c>
      <c r="G185" s="30"/>
      <c r="H185" s="12"/>
    </row>
    <row r="186" spans="1:8" ht="7.5" hidden="1" customHeight="1">
      <c r="A186" s="19" t="s">
        <v>138</v>
      </c>
      <c r="B186" s="72">
        <v>800</v>
      </c>
      <c r="C186" s="7">
        <v>4</v>
      </c>
      <c r="D186" s="8">
        <v>10</v>
      </c>
      <c r="E186" s="16"/>
      <c r="F186" s="17"/>
      <c r="G186" s="30">
        <f>G187+G194</f>
        <v>0</v>
      </c>
      <c r="H186" s="12"/>
    </row>
    <row r="187" spans="1:8" ht="48" hidden="1" customHeight="1">
      <c r="A187" s="13" t="s">
        <v>246</v>
      </c>
      <c r="B187" s="43">
        <v>800</v>
      </c>
      <c r="C187" s="14">
        <v>4</v>
      </c>
      <c r="D187" s="15">
        <v>10</v>
      </c>
      <c r="E187" s="16" t="s">
        <v>139</v>
      </c>
      <c r="F187" s="17"/>
      <c r="G187" s="30">
        <f>G188+G191</f>
        <v>0</v>
      </c>
      <c r="H187" s="12"/>
    </row>
    <row r="188" spans="1:8" ht="79.5" hidden="1" customHeight="1">
      <c r="A188" s="25" t="s">
        <v>247</v>
      </c>
      <c r="B188" s="43">
        <v>800</v>
      </c>
      <c r="C188" s="14">
        <v>4</v>
      </c>
      <c r="D188" s="15">
        <v>10</v>
      </c>
      <c r="E188" s="16" t="s">
        <v>244</v>
      </c>
      <c r="F188" s="17"/>
      <c r="G188" s="30">
        <f>G189</f>
        <v>0</v>
      </c>
      <c r="H188" s="12"/>
    </row>
    <row r="189" spans="1:8" ht="28.5" hidden="1" customHeight="1">
      <c r="A189" s="13" t="s">
        <v>44</v>
      </c>
      <c r="B189" s="43">
        <v>800</v>
      </c>
      <c r="C189" s="14">
        <v>4</v>
      </c>
      <c r="D189" s="15">
        <v>10</v>
      </c>
      <c r="E189" s="16" t="s">
        <v>244</v>
      </c>
      <c r="F189" s="17">
        <v>200</v>
      </c>
      <c r="G189" s="30">
        <f>G190</f>
        <v>0</v>
      </c>
      <c r="H189" s="12"/>
    </row>
    <row r="190" spans="1:8" ht="28.5" hidden="1" customHeight="1">
      <c r="A190" s="25" t="s">
        <v>45</v>
      </c>
      <c r="B190" s="43">
        <v>800</v>
      </c>
      <c r="C190" s="14">
        <v>4</v>
      </c>
      <c r="D190" s="15">
        <v>10</v>
      </c>
      <c r="E190" s="16" t="s">
        <v>244</v>
      </c>
      <c r="F190" s="17">
        <v>240</v>
      </c>
      <c r="G190" s="30"/>
      <c r="H190" s="12"/>
    </row>
    <row r="191" spans="1:8" ht="79.5" hidden="1" customHeight="1">
      <c r="A191" s="25" t="s">
        <v>248</v>
      </c>
      <c r="B191" s="43">
        <v>800</v>
      </c>
      <c r="C191" s="14">
        <v>4</v>
      </c>
      <c r="D191" s="15">
        <v>10</v>
      </c>
      <c r="E191" s="16" t="s">
        <v>245</v>
      </c>
      <c r="F191" s="17"/>
      <c r="G191" s="30">
        <f>G192</f>
        <v>0</v>
      </c>
      <c r="H191" s="12"/>
    </row>
    <row r="192" spans="1:8" ht="28.5" hidden="1" customHeight="1">
      <c r="A192" s="13" t="s">
        <v>44</v>
      </c>
      <c r="B192" s="43">
        <v>800</v>
      </c>
      <c r="C192" s="14">
        <v>4</v>
      </c>
      <c r="D192" s="15">
        <v>10</v>
      </c>
      <c r="E192" s="16" t="s">
        <v>245</v>
      </c>
      <c r="F192" s="17">
        <v>200</v>
      </c>
      <c r="G192" s="30">
        <f>G193</f>
        <v>0</v>
      </c>
      <c r="H192" s="12"/>
    </row>
    <row r="193" spans="1:8" ht="28.5" hidden="1" customHeight="1">
      <c r="A193" s="25" t="s">
        <v>45</v>
      </c>
      <c r="B193" s="43">
        <v>800</v>
      </c>
      <c r="C193" s="14">
        <v>4</v>
      </c>
      <c r="D193" s="15">
        <v>10</v>
      </c>
      <c r="E193" s="16" t="s">
        <v>245</v>
      </c>
      <c r="F193" s="17">
        <v>240</v>
      </c>
      <c r="G193" s="30"/>
      <c r="H193" s="12"/>
    </row>
    <row r="194" spans="1:8" ht="0.75" hidden="1" customHeight="1">
      <c r="A194" s="13" t="s">
        <v>32</v>
      </c>
      <c r="B194" s="43">
        <v>800</v>
      </c>
      <c r="C194" s="14">
        <v>4</v>
      </c>
      <c r="D194" s="15">
        <v>10</v>
      </c>
      <c r="E194" s="16" t="s">
        <v>33</v>
      </c>
      <c r="F194" s="17"/>
      <c r="G194" s="30">
        <f>G195+G198</f>
        <v>0</v>
      </c>
      <c r="H194" s="12"/>
    </row>
    <row r="195" spans="1:8" ht="79.5" hidden="1" customHeight="1">
      <c r="A195" s="25" t="s">
        <v>251</v>
      </c>
      <c r="B195" s="43">
        <v>800</v>
      </c>
      <c r="C195" s="14">
        <v>4</v>
      </c>
      <c r="D195" s="15">
        <v>10</v>
      </c>
      <c r="E195" s="16" t="s">
        <v>249</v>
      </c>
      <c r="F195" s="17"/>
      <c r="G195" s="30">
        <f>G196</f>
        <v>0</v>
      </c>
      <c r="H195" s="12"/>
    </row>
    <row r="196" spans="1:8" ht="28.5" hidden="1" customHeight="1">
      <c r="A196" s="13" t="s">
        <v>44</v>
      </c>
      <c r="B196" s="43">
        <v>800</v>
      </c>
      <c r="C196" s="14">
        <v>4</v>
      </c>
      <c r="D196" s="15">
        <v>10</v>
      </c>
      <c r="E196" s="16" t="s">
        <v>249</v>
      </c>
      <c r="F196" s="17">
        <v>200</v>
      </c>
      <c r="G196" s="30">
        <f>G197</f>
        <v>0</v>
      </c>
      <c r="H196" s="12"/>
    </row>
    <row r="197" spans="1:8" ht="28.5" hidden="1" customHeight="1">
      <c r="A197" s="25" t="s">
        <v>45</v>
      </c>
      <c r="B197" s="43">
        <v>800</v>
      </c>
      <c r="C197" s="14">
        <v>4</v>
      </c>
      <c r="D197" s="15">
        <v>10</v>
      </c>
      <c r="E197" s="16" t="s">
        <v>249</v>
      </c>
      <c r="F197" s="17">
        <v>240</v>
      </c>
      <c r="G197" s="30"/>
      <c r="H197" s="12"/>
    </row>
    <row r="198" spans="1:8" ht="79.5" hidden="1" customHeight="1">
      <c r="A198" s="25" t="s">
        <v>252</v>
      </c>
      <c r="B198" s="43">
        <v>800</v>
      </c>
      <c r="C198" s="14">
        <v>4</v>
      </c>
      <c r="D198" s="15">
        <v>10</v>
      </c>
      <c r="E198" s="16" t="s">
        <v>250</v>
      </c>
      <c r="F198" s="17"/>
      <c r="G198" s="30">
        <f>G199</f>
        <v>0</v>
      </c>
      <c r="H198" s="12"/>
    </row>
    <row r="199" spans="1:8" ht="28.5" hidden="1" customHeight="1">
      <c r="A199" s="13" t="s">
        <v>44</v>
      </c>
      <c r="B199" s="43">
        <v>800</v>
      </c>
      <c r="C199" s="14">
        <v>4</v>
      </c>
      <c r="D199" s="15">
        <v>10</v>
      </c>
      <c r="E199" s="16" t="s">
        <v>250</v>
      </c>
      <c r="F199" s="17">
        <v>200</v>
      </c>
      <c r="G199" s="30">
        <f>G200</f>
        <v>0</v>
      </c>
      <c r="H199" s="12"/>
    </row>
    <row r="200" spans="1:8" ht="28.5" hidden="1" customHeight="1">
      <c r="A200" s="25" t="s">
        <v>45</v>
      </c>
      <c r="B200" s="43">
        <v>800</v>
      </c>
      <c r="C200" s="14">
        <v>4</v>
      </c>
      <c r="D200" s="15">
        <v>10</v>
      </c>
      <c r="E200" s="16" t="s">
        <v>250</v>
      </c>
      <c r="F200" s="17">
        <v>240</v>
      </c>
      <c r="G200" s="30"/>
      <c r="H200" s="12"/>
    </row>
    <row r="201" spans="1:8" ht="15.75" hidden="1" customHeight="1">
      <c r="A201" s="72" t="s">
        <v>141</v>
      </c>
      <c r="B201" s="72">
        <v>800</v>
      </c>
      <c r="C201" s="20">
        <v>4</v>
      </c>
      <c r="D201" s="21">
        <v>12</v>
      </c>
      <c r="E201" s="22" t="s">
        <v>20</v>
      </c>
      <c r="F201" s="23" t="s">
        <v>20</v>
      </c>
      <c r="G201" s="30">
        <f>G202</f>
        <v>0</v>
      </c>
      <c r="H201" s="12"/>
    </row>
    <row r="202" spans="1:8" ht="15.75" hidden="1" customHeight="1">
      <c r="A202" s="13" t="s">
        <v>32</v>
      </c>
      <c r="B202" s="43">
        <v>800</v>
      </c>
      <c r="C202" s="26">
        <v>4</v>
      </c>
      <c r="D202" s="27">
        <v>12</v>
      </c>
      <c r="E202" s="44" t="s">
        <v>33</v>
      </c>
      <c r="F202" s="17"/>
      <c r="G202" s="30">
        <f>G203</f>
        <v>0</v>
      </c>
      <c r="H202" s="12"/>
    </row>
    <row r="203" spans="1:8" ht="31.5" hidden="1" customHeight="1">
      <c r="A203" s="25" t="s">
        <v>142</v>
      </c>
      <c r="B203" s="43">
        <v>800</v>
      </c>
      <c r="C203" s="14">
        <v>4</v>
      </c>
      <c r="D203" s="15">
        <v>12</v>
      </c>
      <c r="E203" s="16" t="s">
        <v>143</v>
      </c>
      <c r="F203" s="17"/>
      <c r="G203" s="30">
        <f>G204</f>
        <v>0</v>
      </c>
      <c r="H203" s="12"/>
    </row>
    <row r="204" spans="1:8" ht="31.5" hidden="1" customHeight="1">
      <c r="A204" s="13" t="s">
        <v>44</v>
      </c>
      <c r="B204" s="43">
        <v>800</v>
      </c>
      <c r="C204" s="26">
        <v>4</v>
      </c>
      <c r="D204" s="27">
        <v>12</v>
      </c>
      <c r="E204" s="16" t="s">
        <v>143</v>
      </c>
      <c r="F204" s="29">
        <v>200</v>
      </c>
      <c r="G204" s="30">
        <f>G205</f>
        <v>0</v>
      </c>
      <c r="H204" s="12"/>
    </row>
    <row r="205" spans="1:8" ht="46.5" hidden="1" customHeight="1">
      <c r="A205" s="25" t="s">
        <v>45</v>
      </c>
      <c r="B205" s="43">
        <v>800</v>
      </c>
      <c r="C205" s="14">
        <v>4</v>
      </c>
      <c r="D205" s="15">
        <v>12</v>
      </c>
      <c r="E205" s="16" t="s">
        <v>143</v>
      </c>
      <c r="F205" s="29">
        <v>240</v>
      </c>
      <c r="G205" s="30"/>
      <c r="H205" s="12"/>
    </row>
    <row r="206" spans="1:8" ht="47.25" customHeight="1">
      <c r="A206" s="13" t="s">
        <v>75</v>
      </c>
      <c r="B206" s="43">
        <v>800</v>
      </c>
      <c r="C206" s="14">
        <v>4</v>
      </c>
      <c r="D206" s="15">
        <v>9</v>
      </c>
      <c r="E206" s="16" t="s">
        <v>74</v>
      </c>
      <c r="F206" s="23"/>
      <c r="G206" s="30">
        <f>G207+G214</f>
        <v>673</v>
      </c>
      <c r="H206" s="12"/>
    </row>
    <row r="207" spans="1:8" ht="15.95" customHeight="1">
      <c r="A207" s="13" t="s">
        <v>78</v>
      </c>
      <c r="B207" s="43">
        <v>800</v>
      </c>
      <c r="C207" s="14">
        <v>4</v>
      </c>
      <c r="D207" s="15">
        <v>9</v>
      </c>
      <c r="E207" s="16" t="s">
        <v>76</v>
      </c>
      <c r="F207" s="23"/>
      <c r="G207" s="30">
        <f>G208+G211</f>
        <v>320</v>
      </c>
      <c r="H207" s="12"/>
    </row>
    <row r="208" spans="1:8" ht="31.5" customHeight="1">
      <c r="A208" s="13" t="s">
        <v>81</v>
      </c>
      <c r="B208" s="43">
        <v>800</v>
      </c>
      <c r="C208" s="14">
        <v>4</v>
      </c>
      <c r="D208" s="15">
        <v>9</v>
      </c>
      <c r="E208" s="16" t="s">
        <v>80</v>
      </c>
      <c r="F208" s="29"/>
      <c r="G208" s="30">
        <f>G209</f>
        <v>320</v>
      </c>
      <c r="H208" s="12"/>
    </row>
    <row r="209" spans="1:8" ht="31.5" customHeight="1">
      <c r="A209" s="13" t="s">
        <v>140</v>
      </c>
      <c r="B209" s="43">
        <v>800</v>
      </c>
      <c r="C209" s="14">
        <v>4</v>
      </c>
      <c r="D209" s="15">
        <v>9</v>
      </c>
      <c r="E209" s="16" t="s">
        <v>80</v>
      </c>
      <c r="F209" s="29">
        <v>200</v>
      </c>
      <c r="G209" s="30">
        <f>G210</f>
        <v>320</v>
      </c>
      <c r="H209" s="12"/>
    </row>
    <row r="210" spans="1:8" ht="31.5" customHeight="1">
      <c r="A210" s="25" t="s">
        <v>45</v>
      </c>
      <c r="B210" s="43">
        <v>800</v>
      </c>
      <c r="C210" s="14">
        <v>4</v>
      </c>
      <c r="D210" s="15">
        <v>9</v>
      </c>
      <c r="E210" s="16" t="s">
        <v>80</v>
      </c>
      <c r="F210" s="29">
        <v>240</v>
      </c>
      <c r="G210" s="30">
        <v>320</v>
      </c>
      <c r="H210" s="12"/>
    </row>
    <row r="211" spans="1:8" ht="66.75" hidden="1" customHeight="1">
      <c r="A211" s="13" t="s">
        <v>386</v>
      </c>
      <c r="B211" s="43">
        <v>800</v>
      </c>
      <c r="C211" s="14">
        <v>4</v>
      </c>
      <c r="D211" s="15">
        <v>9</v>
      </c>
      <c r="E211" s="16" t="s">
        <v>83</v>
      </c>
      <c r="F211" s="29"/>
      <c r="G211" s="30">
        <f>G212</f>
        <v>0</v>
      </c>
      <c r="H211" s="12"/>
    </row>
    <row r="212" spans="1:8" ht="45.75" hidden="1" customHeight="1">
      <c r="A212" s="13" t="s">
        <v>140</v>
      </c>
      <c r="B212" s="43">
        <v>800</v>
      </c>
      <c r="C212" s="14">
        <v>4</v>
      </c>
      <c r="D212" s="15">
        <v>9</v>
      </c>
      <c r="E212" s="16" t="s">
        <v>83</v>
      </c>
      <c r="F212" s="29">
        <v>200</v>
      </c>
      <c r="G212" s="30">
        <f>G213</f>
        <v>0</v>
      </c>
      <c r="H212" s="12"/>
    </row>
    <row r="213" spans="1:8" ht="45" hidden="1" customHeight="1">
      <c r="A213" s="25" t="s">
        <v>45</v>
      </c>
      <c r="B213" s="43">
        <v>800</v>
      </c>
      <c r="C213" s="14">
        <v>4</v>
      </c>
      <c r="D213" s="15">
        <v>9</v>
      </c>
      <c r="E213" s="16" t="s">
        <v>83</v>
      </c>
      <c r="F213" s="29">
        <v>240</v>
      </c>
      <c r="G213" s="30"/>
      <c r="H213" s="12"/>
    </row>
    <row r="214" spans="1:8" ht="43.5" customHeight="1">
      <c r="A214" s="13" t="s">
        <v>79</v>
      </c>
      <c r="B214" s="43">
        <v>800</v>
      </c>
      <c r="C214" s="14">
        <v>4</v>
      </c>
      <c r="D214" s="15">
        <v>9</v>
      </c>
      <c r="E214" s="16" t="s">
        <v>77</v>
      </c>
      <c r="F214" s="29"/>
      <c r="G214" s="30">
        <f>G215+G218+G221</f>
        <v>353</v>
      </c>
      <c r="H214" s="12"/>
    </row>
    <row r="215" spans="1:8" ht="44.25" customHeight="1">
      <c r="A215" s="13" t="s">
        <v>84</v>
      </c>
      <c r="B215" s="43">
        <v>800</v>
      </c>
      <c r="C215" s="14">
        <v>4</v>
      </c>
      <c r="D215" s="15">
        <v>9</v>
      </c>
      <c r="E215" s="16" t="s">
        <v>85</v>
      </c>
      <c r="F215" s="29"/>
      <c r="G215" s="30">
        <f>G216</f>
        <v>47.5</v>
      </c>
      <c r="H215" s="12"/>
    </row>
    <row r="216" spans="1:8" ht="27" customHeight="1">
      <c r="A216" s="13" t="s">
        <v>140</v>
      </c>
      <c r="B216" s="43">
        <v>800</v>
      </c>
      <c r="C216" s="14">
        <v>4</v>
      </c>
      <c r="D216" s="15">
        <v>9</v>
      </c>
      <c r="E216" s="16" t="s">
        <v>85</v>
      </c>
      <c r="F216" s="29">
        <v>200</v>
      </c>
      <c r="G216" s="30">
        <f>G217</f>
        <v>47.5</v>
      </c>
      <c r="H216" s="12"/>
    </row>
    <row r="217" spans="1:8" ht="31.5">
      <c r="A217" s="25" t="s">
        <v>45</v>
      </c>
      <c r="B217" s="43">
        <v>800</v>
      </c>
      <c r="C217" s="14">
        <v>4</v>
      </c>
      <c r="D217" s="15">
        <v>9</v>
      </c>
      <c r="E217" s="16" t="s">
        <v>85</v>
      </c>
      <c r="F217" s="29">
        <v>240</v>
      </c>
      <c r="G217" s="30">
        <v>47.5</v>
      </c>
      <c r="H217" s="12"/>
    </row>
    <row r="218" spans="1:8" ht="63">
      <c r="A218" s="13" t="s">
        <v>383</v>
      </c>
      <c r="B218" s="43">
        <v>800</v>
      </c>
      <c r="C218" s="14">
        <v>4</v>
      </c>
      <c r="D218" s="15">
        <v>9</v>
      </c>
      <c r="E218" s="16" t="s">
        <v>382</v>
      </c>
      <c r="F218" s="29"/>
      <c r="G218" s="30">
        <f>G219</f>
        <v>265</v>
      </c>
      <c r="H218" s="12"/>
    </row>
    <row r="219" spans="1:8" ht="31.5">
      <c r="A219" s="13" t="s">
        <v>140</v>
      </c>
      <c r="B219" s="43">
        <v>800</v>
      </c>
      <c r="C219" s="14">
        <v>4</v>
      </c>
      <c r="D219" s="15">
        <v>9</v>
      </c>
      <c r="E219" s="16" t="s">
        <v>382</v>
      </c>
      <c r="F219" s="29">
        <v>200</v>
      </c>
      <c r="G219" s="30">
        <f>G220</f>
        <v>265</v>
      </c>
      <c r="H219" s="12"/>
    </row>
    <row r="220" spans="1:8" ht="30.75" customHeight="1">
      <c r="A220" s="25" t="s">
        <v>45</v>
      </c>
      <c r="B220" s="43">
        <v>800</v>
      </c>
      <c r="C220" s="14">
        <v>4</v>
      </c>
      <c r="D220" s="15">
        <v>9</v>
      </c>
      <c r="E220" s="16" t="s">
        <v>382</v>
      </c>
      <c r="F220" s="29">
        <v>240</v>
      </c>
      <c r="G220" s="200">
        <v>265</v>
      </c>
      <c r="H220" s="12"/>
    </row>
    <row r="221" spans="1:8" ht="60.75" customHeight="1">
      <c r="A221" s="13" t="s">
        <v>390</v>
      </c>
      <c r="B221" s="43">
        <v>800</v>
      </c>
      <c r="C221" s="14">
        <v>4</v>
      </c>
      <c r="D221" s="15">
        <v>9</v>
      </c>
      <c r="E221" s="16" t="s">
        <v>387</v>
      </c>
      <c r="F221" s="29"/>
      <c r="G221" s="30">
        <f>G222</f>
        <v>40.5</v>
      </c>
      <c r="H221" s="12"/>
    </row>
    <row r="222" spans="1:8" ht="32.25" customHeight="1">
      <c r="A222" s="13" t="s">
        <v>140</v>
      </c>
      <c r="B222" s="43">
        <v>800</v>
      </c>
      <c r="C222" s="14">
        <v>4</v>
      </c>
      <c r="D222" s="15">
        <v>9</v>
      </c>
      <c r="E222" s="16" t="s">
        <v>387</v>
      </c>
      <c r="F222" s="29">
        <v>200</v>
      </c>
      <c r="G222" s="30">
        <f>G223</f>
        <v>40.5</v>
      </c>
      <c r="H222" s="12"/>
    </row>
    <row r="223" spans="1:8" ht="35.25" customHeight="1">
      <c r="A223" s="25" t="s">
        <v>45</v>
      </c>
      <c r="B223" s="43">
        <v>800</v>
      </c>
      <c r="C223" s="14">
        <v>4</v>
      </c>
      <c r="D223" s="15">
        <v>9</v>
      </c>
      <c r="E223" s="16" t="s">
        <v>387</v>
      </c>
      <c r="F223" s="29">
        <v>240</v>
      </c>
      <c r="G223" s="30">
        <v>40.5</v>
      </c>
      <c r="H223" s="12"/>
    </row>
    <row r="224" spans="1:8" ht="15.95" customHeight="1">
      <c r="A224" s="19" t="s">
        <v>144</v>
      </c>
      <c r="B224" s="72">
        <v>800</v>
      </c>
      <c r="C224" s="20">
        <v>5</v>
      </c>
      <c r="D224" s="21" t="s">
        <v>20</v>
      </c>
      <c r="E224" s="22" t="s">
        <v>20</v>
      </c>
      <c r="F224" s="23" t="s">
        <v>20</v>
      </c>
      <c r="G224" s="24">
        <f>G225+G252+G293</f>
        <v>213.6</v>
      </c>
      <c r="H224" s="12"/>
    </row>
    <row r="225" spans="1:8" ht="15.95" customHeight="1">
      <c r="A225" s="6" t="s">
        <v>145</v>
      </c>
      <c r="B225" s="72">
        <v>800</v>
      </c>
      <c r="C225" s="7">
        <v>5</v>
      </c>
      <c r="D225" s="8">
        <v>1</v>
      </c>
      <c r="E225" s="9" t="s">
        <v>20</v>
      </c>
      <c r="F225" s="10" t="s">
        <v>20</v>
      </c>
      <c r="G225" s="11">
        <f>G226+G230+G234</f>
        <v>37.1</v>
      </c>
      <c r="H225" s="12"/>
    </row>
    <row r="226" spans="1:8" ht="31.5" hidden="1" customHeight="1">
      <c r="A226" s="13" t="s">
        <v>146</v>
      </c>
      <c r="B226" s="43">
        <v>800</v>
      </c>
      <c r="C226" s="14">
        <v>5</v>
      </c>
      <c r="D226" s="15">
        <v>1</v>
      </c>
      <c r="E226" s="16" t="s">
        <v>147</v>
      </c>
      <c r="F226" s="17"/>
      <c r="G226" s="18">
        <f>G227</f>
        <v>0</v>
      </c>
      <c r="H226" s="12"/>
    </row>
    <row r="227" spans="1:8" ht="31.5" hidden="1" customHeight="1">
      <c r="A227" s="13" t="s">
        <v>148</v>
      </c>
      <c r="B227" s="43">
        <v>800</v>
      </c>
      <c r="C227" s="14">
        <v>5</v>
      </c>
      <c r="D227" s="15">
        <v>1</v>
      </c>
      <c r="E227" s="16" t="s">
        <v>149</v>
      </c>
      <c r="F227" s="17"/>
      <c r="G227" s="18">
        <f>G228</f>
        <v>0</v>
      </c>
      <c r="H227" s="12"/>
    </row>
    <row r="228" spans="1:8" ht="31.5" hidden="1" customHeight="1">
      <c r="A228" s="13" t="s">
        <v>113</v>
      </c>
      <c r="B228" s="43">
        <v>800</v>
      </c>
      <c r="C228" s="14">
        <v>5</v>
      </c>
      <c r="D228" s="15">
        <v>1</v>
      </c>
      <c r="E228" s="16" t="s">
        <v>149</v>
      </c>
      <c r="F228" s="17">
        <v>400</v>
      </c>
      <c r="G228" s="18">
        <f>G229</f>
        <v>0</v>
      </c>
      <c r="H228" s="12"/>
    </row>
    <row r="229" spans="1:8" ht="18.75" hidden="1">
      <c r="A229" s="13" t="s">
        <v>114</v>
      </c>
      <c r="B229" s="43">
        <v>800</v>
      </c>
      <c r="C229" s="14">
        <v>5</v>
      </c>
      <c r="D229" s="15">
        <v>1</v>
      </c>
      <c r="E229" s="16" t="s">
        <v>149</v>
      </c>
      <c r="F229" s="17">
        <v>410</v>
      </c>
      <c r="G229" s="18"/>
      <c r="H229" s="12"/>
    </row>
    <row r="230" spans="1:8" ht="31.5" hidden="1" customHeight="1">
      <c r="A230" s="13" t="s">
        <v>150</v>
      </c>
      <c r="B230" s="43">
        <v>800</v>
      </c>
      <c r="C230" s="14">
        <v>5</v>
      </c>
      <c r="D230" s="15">
        <v>1</v>
      </c>
      <c r="E230" s="16" t="s">
        <v>151</v>
      </c>
      <c r="F230" s="17"/>
      <c r="G230" s="18">
        <f>G231</f>
        <v>0</v>
      </c>
      <c r="H230" s="12"/>
    </row>
    <row r="231" spans="1:8" ht="48" hidden="1" customHeight="1">
      <c r="A231" s="13" t="s">
        <v>152</v>
      </c>
      <c r="B231" s="43">
        <v>800</v>
      </c>
      <c r="C231" s="14">
        <v>5</v>
      </c>
      <c r="D231" s="15">
        <v>1</v>
      </c>
      <c r="E231" s="16" t="s">
        <v>153</v>
      </c>
      <c r="F231" s="17"/>
      <c r="G231" s="18">
        <f>G232</f>
        <v>0</v>
      </c>
      <c r="H231" s="12"/>
    </row>
    <row r="232" spans="1:8" ht="15.75" hidden="1" customHeight="1">
      <c r="A232" s="25" t="s">
        <v>46</v>
      </c>
      <c r="B232" s="43">
        <v>800</v>
      </c>
      <c r="C232" s="14">
        <v>5</v>
      </c>
      <c r="D232" s="15">
        <v>1</v>
      </c>
      <c r="E232" s="16" t="s">
        <v>153</v>
      </c>
      <c r="F232" s="17">
        <v>800</v>
      </c>
      <c r="G232" s="18">
        <f>G233</f>
        <v>0</v>
      </c>
      <c r="H232" s="12"/>
    </row>
    <row r="233" spans="1:8" ht="48" hidden="1" customHeight="1">
      <c r="A233" s="25" t="s">
        <v>117</v>
      </c>
      <c r="B233" s="43">
        <v>800</v>
      </c>
      <c r="C233" s="14">
        <v>5</v>
      </c>
      <c r="D233" s="15">
        <v>1</v>
      </c>
      <c r="E233" s="16" t="s">
        <v>153</v>
      </c>
      <c r="F233" s="17">
        <v>810</v>
      </c>
      <c r="G233" s="18"/>
      <c r="H233" s="12"/>
    </row>
    <row r="234" spans="1:8" ht="15.95" customHeight="1">
      <c r="A234" s="13" t="s">
        <v>154</v>
      </c>
      <c r="B234" s="43">
        <v>800</v>
      </c>
      <c r="C234" s="14">
        <v>5</v>
      </c>
      <c r="D234" s="15">
        <v>1</v>
      </c>
      <c r="E234" s="16" t="s">
        <v>33</v>
      </c>
      <c r="F234" s="17"/>
      <c r="G234" s="18">
        <f>G235+G242+G249</f>
        <v>37.1</v>
      </c>
      <c r="H234" s="12"/>
    </row>
    <row r="235" spans="1:8" ht="32.1" customHeight="1">
      <c r="A235" s="13" t="s">
        <v>376</v>
      </c>
      <c r="B235" s="43">
        <v>800</v>
      </c>
      <c r="C235" s="14">
        <v>5</v>
      </c>
      <c r="D235" s="15">
        <v>1</v>
      </c>
      <c r="E235" s="16" t="s">
        <v>158</v>
      </c>
      <c r="F235" s="17"/>
      <c r="G235" s="18">
        <f>G236+G238+G240</f>
        <v>37.1</v>
      </c>
      <c r="H235" s="12"/>
    </row>
    <row r="236" spans="1:8" ht="32.1" customHeight="1">
      <c r="A236" s="13" t="s">
        <v>140</v>
      </c>
      <c r="B236" s="43">
        <v>800</v>
      </c>
      <c r="C236" s="14">
        <v>5</v>
      </c>
      <c r="D236" s="15">
        <v>1</v>
      </c>
      <c r="E236" s="16" t="s">
        <v>158</v>
      </c>
      <c r="F236" s="17">
        <v>200</v>
      </c>
      <c r="G236" s="18">
        <f>G237</f>
        <v>37.1</v>
      </c>
      <c r="H236" s="12"/>
    </row>
    <row r="237" spans="1:8" ht="30" customHeight="1">
      <c r="A237" s="25" t="s">
        <v>45</v>
      </c>
      <c r="B237" s="43">
        <v>800</v>
      </c>
      <c r="C237" s="14">
        <v>5</v>
      </c>
      <c r="D237" s="15">
        <v>1</v>
      </c>
      <c r="E237" s="16" t="s">
        <v>158</v>
      </c>
      <c r="F237" s="17">
        <v>240</v>
      </c>
      <c r="G237" s="18">
        <v>37.1</v>
      </c>
      <c r="H237" s="12"/>
    </row>
    <row r="238" spans="1:8" ht="31.5" hidden="1" customHeight="1">
      <c r="A238" s="31" t="s">
        <v>113</v>
      </c>
      <c r="B238" s="43">
        <v>800</v>
      </c>
      <c r="C238" s="14">
        <v>5</v>
      </c>
      <c r="D238" s="15">
        <v>1</v>
      </c>
      <c r="E238" s="16" t="s">
        <v>156</v>
      </c>
      <c r="F238" s="17">
        <v>400</v>
      </c>
      <c r="G238" s="18">
        <f>G239</f>
        <v>0</v>
      </c>
      <c r="H238" s="12"/>
    </row>
    <row r="239" spans="1:8" ht="15.75" hidden="1" customHeight="1">
      <c r="A239" s="43" t="s">
        <v>114</v>
      </c>
      <c r="B239" s="43">
        <v>800</v>
      </c>
      <c r="C239" s="14">
        <v>5</v>
      </c>
      <c r="D239" s="15">
        <v>1</v>
      </c>
      <c r="E239" s="16" t="s">
        <v>156</v>
      </c>
      <c r="F239" s="17">
        <v>410</v>
      </c>
      <c r="G239" s="18"/>
      <c r="H239" s="12"/>
    </row>
    <row r="240" spans="1:8" ht="15.75" hidden="1" customHeight="1">
      <c r="A240" s="25" t="s">
        <v>46</v>
      </c>
      <c r="B240" s="43">
        <v>800</v>
      </c>
      <c r="C240" s="14">
        <v>5</v>
      </c>
      <c r="D240" s="15">
        <v>1</v>
      </c>
      <c r="E240" s="16" t="s">
        <v>156</v>
      </c>
      <c r="F240" s="17">
        <v>800</v>
      </c>
      <c r="G240" s="18">
        <f>G241</f>
        <v>0</v>
      </c>
      <c r="H240" s="12"/>
    </row>
    <row r="241" spans="1:8" ht="45.75" hidden="1" customHeight="1">
      <c r="A241" s="25" t="s">
        <v>117</v>
      </c>
      <c r="B241" s="43">
        <v>800</v>
      </c>
      <c r="C241" s="14">
        <v>5</v>
      </c>
      <c r="D241" s="15">
        <v>1</v>
      </c>
      <c r="E241" s="16" t="s">
        <v>156</v>
      </c>
      <c r="F241" s="17">
        <v>810</v>
      </c>
      <c r="G241" s="18"/>
      <c r="H241" s="12"/>
    </row>
    <row r="242" spans="1:8" ht="18.75" hidden="1">
      <c r="A242" s="25" t="s">
        <v>157</v>
      </c>
      <c r="B242" s="43">
        <v>800</v>
      </c>
      <c r="C242" s="14">
        <v>5</v>
      </c>
      <c r="D242" s="15">
        <v>1</v>
      </c>
      <c r="E242" s="16" t="s">
        <v>158</v>
      </c>
      <c r="F242" s="17"/>
      <c r="G242" s="18">
        <f>G243+G245+G247</f>
        <v>0</v>
      </c>
      <c r="H242" s="12"/>
    </row>
    <row r="243" spans="1:8" ht="31.5" hidden="1" customHeight="1">
      <c r="A243" s="13" t="s">
        <v>44</v>
      </c>
      <c r="B243" s="43">
        <v>800</v>
      </c>
      <c r="C243" s="14">
        <v>5</v>
      </c>
      <c r="D243" s="15">
        <v>1</v>
      </c>
      <c r="E243" s="16" t="s">
        <v>158</v>
      </c>
      <c r="F243" s="17">
        <v>200</v>
      </c>
      <c r="G243" s="18">
        <f>G244</f>
        <v>0</v>
      </c>
      <c r="H243" s="12"/>
    </row>
    <row r="244" spans="1:8" ht="31.5" hidden="1" customHeight="1">
      <c r="A244" s="25" t="s">
        <v>45</v>
      </c>
      <c r="B244" s="43">
        <v>800</v>
      </c>
      <c r="C244" s="14">
        <v>5</v>
      </c>
      <c r="D244" s="15">
        <v>1</v>
      </c>
      <c r="E244" s="16" t="s">
        <v>158</v>
      </c>
      <c r="F244" s="17">
        <v>240</v>
      </c>
      <c r="G244" s="18"/>
      <c r="H244" s="12"/>
    </row>
    <row r="245" spans="1:8" ht="31.5" hidden="1" customHeight="1">
      <c r="A245" s="31" t="s">
        <v>113</v>
      </c>
      <c r="B245" s="43">
        <v>800</v>
      </c>
      <c r="C245" s="14">
        <v>5</v>
      </c>
      <c r="D245" s="15">
        <v>1</v>
      </c>
      <c r="E245" s="16" t="s">
        <v>158</v>
      </c>
      <c r="F245" s="17">
        <v>400</v>
      </c>
      <c r="G245" s="18">
        <f>G246</f>
        <v>0</v>
      </c>
      <c r="H245" s="12"/>
    </row>
    <row r="246" spans="1:8" ht="15.75" hidden="1" customHeight="1">
      <c r="A246" s="43" t="s">
        <v>114</v>
      </c>
      <c r="B246" s="43">
        <v>800</v>
      </c>
      <c r="C246" s="14">
        <v>5</v>
      </c>
      <c r="D246" s="15">
        <v>1</v>
      </c>
      <c r="E246" s="16" t="s">
        <v>158</v>
      </c>
      <c r="F246" s="17">
        <v>410</v>
      </c>
      <c r="G246" s="18"/>
      <c r="H246" s="12"/>
    </row>
    <row r="247" spans="1:8" ht="15.75" hidden="1" customHeight="1">
      <c r="A247" s="43" t="s">
        <v>46</v>
      </c>
      <c r="B247" s="43">
        <v>800</v>
      </c>
      <c r="C247" s="27">
        <v>5</v>
      </c>
      <c r="D247" s="27">
        <v>1</v>
      </c>
      <c r="E247" s="44" t="s">
        <v>158</v>
      </c>
      <c r="F247" s="29">
        <v>800</v>
      </c>
      <c r="G247" s="30">
        <f>G248</f>
        <v>0</v>
      </c>
      <c r="H247" s="12"/>
    </row>
    <row r="248" spans="1:8" ht="48" hidden="1" customHeight="1">
      <c r="A248" s="25" t="s">
        <v>117</v>
      </c>
      <c r="B248" s="43">
        <v>800</v>
      </c>
      <c r="C248" s="27">
        <v>5</v>
      </c>
      <c r="D248" s="27">
        <v>1</v>
      </c>
      <c r="E248" s="44" t="s">
        <v>158</v>
      </c>
      <c r="F248" s="29">
        <v>810</v>
      </c>
      <c r="G248" s="30"/>
      <c r="H248" s="12"/>
    </row>
    <row r="249" spans="1:8" ht="31.5" hidden="1" customHeight="1">
      <c r="A249" s="43" t="s">
        <v>159</v>
      </c>
      <c r="B249" s="43">
        <v>800</v>
      </c>
      <c r="C249" s="27">
        <v>5</v>
      </c>
      <c r="D249" s="27">
        <v>1</v>
      </c>
      <c r="E249" s="44" t="s">
        <v>160</v>
      </c>
      <c r="F249" s="29"/>
      <c r="G249" s="30">
        <f>G250</f>
        <v>0</v>
      </c>
      <c r="H249" s="12"/>
    </row>
    <row r="250" spans="1:8" ht="15.75" hidden="1" customHeight="1">
      <c r="A250" s="43" t="s">
        <v>46</v>
      </c>
      <c r="B250" s="43">
        <v>800</v>
      </c>
      <c r="C250" s="27">
        <v>5</v>
      </c>
      <c r="D250" s="27">
        <v>1</v>
      </c>
      <c r="E250" s="44" t="s">
        <v>160</v>
      </c>
      <c r="F250" s="29">
        <v>800</v>
      </c>
      <c r="G250" s="30">
        <f>G251</f>
        <v>0</v>
      </c>
      <c r="H250" s="12"/>
    </row>
    <row r="251" spans="1:8" ht="48" hidden="1" customHeight="1">
      <c r="A251" s="25" t="s">
        <v>117</v>
      </c>
      <c r="B251" s="43">
        <v>800</v>
      </c>
      <c r="C251" s="27">
        <v>5</v>
      </c>
      <c r="D251" s="27">
        <v>1</v>
      </c>
      <c r="E251" s="44" t="s">
        <v>160</v>
      </c>
      <c r="F251" s="29">
        <v>810</v>
      </c>
      <c r="G251" s="30"/>
      <c r="H251" s="12"/>
    </row>
    <row r="252" spans="1:8" ht="14.25" hidden="1" customHeight="1">
      <c r="A252" s="72" t="s">
        <v>161</v>
      </c>
      <c r="B252" s="72">
        <v>800</v>
      </c>
      <c r="C252" s="21">
        <v>5</v>
      </c>
      <c r="D252" s="21">
        <v>2</v>
      </c>
      <c r="E252" s="73"/>
      <c r="F252" s="23" t="s">
        <v>20</v>
      </c>
      <c r="G252" s="24">
        <f>G253+G261+G277</f>
        <v>0</v>
      </c>
      <c r="H252" s="12"/>
    </row>
    <row r="253" spans="1:8" ht="31.5" hidden="1" customHeight="1">
      <c r="A253" s="43" t="s">
        <v>162</v>
      </c>
      <c r="B253" s="43">
        <v>800</v>
      </c>
      <c r="C253" s="27">
        <v>5</v>
      </c>
      <c r="D253" s="27">
        <v>2</v>
      </c>
      <c r="E253" s="44" t="s">
        <v>163</v>
      </c>
      <c r="F253" s="29"/>
      <c r="G253" s="30">
        <f>G254</f>
        <v>0</v>
      </c>
      <c r="H253" s="12"/>
    </row>
    <row r="254" spans="1:8" ht="48" hidden="1" customHeight="1">
      <c r="A254" s="43" t="s">
        <v>164</v>
      </c>
      <c r="B254" s="43">
        <v>800</v>
      </c>
      <c r="C254" s="27">
        <v>5</v>
      </c>
      <c r="D254" s="27">
        <v>2</v>
      </c>
      <c r="E254" s="44" t="s">
        <v>165</v>
      </c>
      <c r="F254" s="29"/>
      <c r="G254" s="30">
        <f>G255+G257+G259</f>
        <v>0</v>
      </c>
      <c r="H254" s="12"/>
    </row>
    <row r="255" spans="1:8" ht="31.5" hidden="1" customHeight="1">
      <c r="A255" s="13" t="s">
        <v>44</v>
      </c>
      <c r="B255" s="43">
        <v>800</v>
      </c>
      <c r="C255" s="27">
        <v>5</v>
      </c>
      <c r="D255" s="27">
        <v>2</v>
      </c>
      <c r="E255" s="44" t="s">
        <v>165</v>
      </c>
      <c r="F255" s="29">
        <v>200</v>
      </c>
      <c r="G255" s="30">
        <f>G256</f>
        <v>0</v>
      </c>
      <c r="H255" s="12"/>
    </row>
    <row r="256" spans="1:8" ht="31.5" hidden="1" customHeight="1">
      <c r="A256" s="25" t="s">
        <v>45</v>
      </c>
      <c r="B256" s="43">
        <v>800</v>
      </c>
      <c r="C256" s="27">
        <v>5</v>
      </c>
      <c r="D256" s="27">
        <v>2</v>
      </c>
      <c r="E256" s="44" t="s">
        <v>165</v>
      </c>
      <c r="F256" s="29">
        <v>240</v>
      </c>
      <c r="G256" s="30"/>
      <c r="H256" s="12"/>
    </row>
    <row r="257" spans="1:8" ht="31.5" hidden="1" customHeight="1">
      <c r="A257" s="13" t="s">
        <v>113</v>
      </c>
      <c r="B257" s="43">
        <v>800</v>
      </c>
      <c r="C257" s="27">
        <v>5</v>
      </c>
      <c r="D257" s="27">
        <v>2</v>
      </c>
      <c r="E257" s="44" t="s">
        <v>165</v>
      </c>
      <c r="F257" s="29">
        <v>400</v>
      </c>
      <c r="G257" s="30">
        <f>G258</f>
        <v>0</v>
      </c>
      <c r="H257" s="12"/>
    </row>
    <row r="258" spans="1:8" ht="15.75" hidden="1" customHeight="1">
      <c r="A258" s="13" t="s">
        <v>114</v>
      </c>
      <c r="B258" s="43">
        <v>800</v>
      </c>
      <c r="C258" s="27">
        <v>5</v>
      </c>
      <c r="D258" s="27">
        <v>2</v>
      </c>
      <c r="E258" s="44" t="s">
        <v>165</v>
      </c>
      <c r="F258" s="29">
        <v>410</v>
      </c>
      <c r="G258" s="30"/>
      <c r="H258" s="12"/>
    </row>
    <row r="259" spans="1:8" ht="15.75" hidden="1" customHeight="1">
      <c r="A259" s="25" t="s">
        <v>46</v>
      </c>
      <c r="B259" s="43">
        <v>800</v>
      </c>
      <c r="C259" s="27">
        <v>5</v>
      </c>
      <c r="D259" s="27">
        <v>2</v>
      </c>
      <c r="E259" s="44" t="s">
        <v>165</v>
      </c>
      <c r="F259" s="29">
        <v>800</v>
      </c>
      <c r="G259" s="30">
        <f>G260</f>
        <v>0</v>
      </c>
      <c r="H259" s="12"/>
    </row>
    <row r="260" spans="1:8" ht="48" hidden="1" customHeight="1">
      <c r="A260" s="25" t="s">
        <v>117</v>
      </c>
      <c r="B260" s="43">
        <v>800</v>
      </c>
      <c r="C260" s="27">
        <v>5</v>
      </c>
      <c r="D260" s="27">
        <v>2</v>
      </c>
      <c r="E260" s="44" t="s">
        <v>165</v>
      </c>
      <c r="F260" s="29">
        <v>810</v>
      </c>
      <c r="G260" s="30"/>
      <c r="H260" s="12"/>
    </row>
    <row r="261" spans="1:8" ht="56.25" hidden="1" customHeight="1">
      <c r="A261" s="43" t="s">
        <v>367</v>
      </c>
      <c r="B261" s="43">
        <v>800</v>
      </c>
      <c r="C261" s="27">
        <v>5</v>
      </c>
      <c r="D261" s="27">
        <v>2</v>
      </c>
      <c r="E261" s="44" t="s">
        <v>166</v>
      </c>
      <c r="F261" s="29"/>
      <c r="G261" s="30">
        <f>G262+G265+G268</f>
        <v>0</v>
      </c>
      <c r="H261" s="12"/>
    </row>
    <row r="262" spans="1:8" ht="48" hidden="1" customHeight="1">
      <c r="A262" s="43" t="s">
        <v>167</v>
      </c>
      <c r="B262" s="43">
        <v>800</v>
      </c>
      <c r="C262" s="27">
        <v>5</v>
      </c>
      <c r="D262" s="27">
        <v>2</v>
      </c>
      <c r="E262" s="44" t="s">
        <v>168</v>
      </c>
      <c r="F262" s="29"/>
      <c r="G262" s="30">
        <f>G263</f>
        <v>0</v>
      </c>
      <c r="H262" s="12"/>
    </row>
    <row r="263" spans="1:8" ht="15.75" hidden="1" customHeight="1">
      <c r="A263" s="25" t="s">
        <v>46</v>
      </c>
      <c r="B263" s="43">
        <v>800</v>
      </c>
      <c r="C263" s="27">
        <v>5</v>
      </c>
      <c r="D263" s="27">
        <v>2</v>
      </c>
      <c r="E263" s="44" t="s">
        <v>168</v>
      </c>
      <c r="F263" s="29">
        <v>800</v>
      </c>
      <c r="G263" s="30">
        <f>G264</f>
        <v>0</v>
      </c>
      <c r="H263" s="12"/>
    </row>
    <row r="264" spans="1:8" ht="48" hidden="1" customHeight="1">
      <c r="A264" s="25" t="s">
        <v>117</v>
      </c>
      <c r="B264" s="43">
        <v>800</v>
      </c>
      <c r="C264" s="27">
        <v>5</v>
      </c>
      <c r="D264" s="27">
        <v>2</v>
      </c>
      <c r="E264" s="44" t="s">
        <v>168</v>
      </c>
      <c r="F264" s="29">
        <v>810</v>
      </c>
      <c r="G264" s="30"/>
      <c r="H264" s="12"/>
    </row>
    <row r="265" spans="1:8" ht="48" hidden="1" customHeight="1">
      <c r="A265" s="43" t="s">
        <v>169</v>
      </c>
      <c r="B265" s="43">
        <v>800</v>
      </c>
      <c r="C265" s="27">
        <v>5</v>
      </c>
      <c r="D265" s="27">
        <v>2</v>
      </c>
      <c r="E265" s="44" t="s">
        <v>170</v>
      </c>
      <c r="F265" s="29"/>
      <c r="G265" s="30">
        <f>G266</f>
        <v>0</v>
      </c>
      <c r="H265" s="12"/>
    </row>
    <row r="266" spans="1:8" ht="15.75" hidden="1" customHeight="1">
      <c r="A266" s="25" t="s">
        <v>46</v>
      </c>
      <c r="B266" s="43">
        <v>800</v>
      </c>
      <c r="C266" s="27">
        <v>5</v>
      </c>
      <c r="D266" s="27">
        <v>2</v>
      </c>
      <c r="E266" s="44" t="s">
        <v>170</v>
      </c>
      <c r="F266" s="29">
        <v>800</v>
      </c>
      <c r="G266" s="30">
        <f>G267</f>
        <v>0</v>
      </c>
      <c r="H266" s="12"/>
    </row>
    <row r="267" spans="1:8" ht="48" hidden="1" customHeight="1">
      <c r="A267" s="25" t="s">
        <v>117</v>
      </c>
      <c r="B267" s="43">
        <v>800</v>
      </c>
      <c r="C267" s="27">
        <v>5</v>
      </c>
      <c r="D267" s="27">
        <v>2</v>
      </c>
      <c r="E267" s="44" t="s">
        <v>170</v>
      </c>
      <c r="F267" s="29">
        <v>810</v>
      </c>
      <c r="G267" s="30"/>
      <c r="H267" s="12"/>
    </row>
    <row r="268" spans="1:8" ht="62.25" hidden="1" customHeight="1">
      <c r="A268" s="25" t="s">
        <v>368</v>
      </c>
      <c r="B268" s="43">
        <v>800</v>
      </c>
      <c r="C268" s="27">
        <v>5</v>
      </c>
      <c r="D268" s="27">
        <v>2</v>
      </c>
      <c r="E268" s="28" t="s">
        <v>171</v>
      </c>
      <c r="F268" s="17"/>
      <c r="G268" s="30">
        <f>G269+G271+G273</f>
        <v>0</v>
      </c>
      <c r="H268" s="12"/>
    </row>
    <row r="269" spans="1:8" ht="31.5" hidden="1" customHeight="1">
      <c r="A269" s="13" t="s">
        <v>44</v>
      </c>
      <c r="B269" s="43">
        <v>800</v>
      </c>
      <c r="C269" s="27">
        <v>5</v>
      </c>
      <c r="D269" s="27">
        <v>2</v>
      </c>
      <c r="E269" s="28" t="s">
        <v>171</v>
      </c>
      <c r="F269" s="17">
        <v>200</v>
      </c>
      <c r="G269" s="30">
        <f>G270</f>
        <v>0</v>
      </c>
      <c r="H269" s="12"/>
    </row>
    <row r="270" spans="1:8" ht="31.5" hidden="1" customHeight="1">
      <c r="A270" s="25" t="s">
        <v>45</v>
      </c>
      <c r="B270" s="43">
        <v>800</v>
      </c>
      <c r="C270" s="27">
        <v>5</v>
      </c>
      <c r="D270" s="27">
        <v>2</v>
      </c>
      <c r="E270" s="28" t="s">
        <v>171</v>
      </c>
      <c r="F270" s="17">
        <v>240</v>
      </c>
      <c r="G270" s="18"/>
      <c r="H270" s="12"/>
    </row>
    <row r="271" spans="1:8" ht="31.5" hidden="1" customHeight="1">
      <c r="A271" s="13" t="s">
        <v>113</v>
      </c>
      <c r="B271" s="43">
        <v>800</v>
      </c>
      <c r="C271" s="27">
        <v>5</v>
      </c>
      <c r="D271" s="27">
        <v>2</v>
      </c>
      <c r="E271" s="28" t="s">
        <v>171</v>
      </c>
      <c r="F271" s="17">
        <v>400</v>
      </c>
      <c r="G271" s="30">
        <f>G272</f>
        <v>0</v>
      </c>
      <c r="H271" s="12"/>
    </row>
    <row r="272" spans="1:8" ht="15.75" hidden="1" customHeight="1">
      <c r="A272" s="13" t="s">
        <v>114</v>
      </c>
      <c r="B272" s="43">
        <v>800</v>
      </c>
      <c r="C272" s="27">
        <v>5</v>
      </c>
      <c r="D272" s="27">
        <v>2</v>
      </c>
      <c r="E272" s="28" t="s">
        <v>171</v>
      </c>
      <c r="F272" s="17">
        <v>410</v>
      </c>
      <c r="G272" s="30"/>
      <c r="H272" s="12"/>
    </row>
    <row r="273" spans="1:8" ht="15.75" hidden="1" customHeight="1">
      <c r="A273" s="25" t="s">
        <v>46</v>
      </c>
      <c r="B273" s="43">
        <v>800</v>
      </c>
      <c r="C273" s="27">
        <v>5</v>
      </c>
      <c r="D273" s="27">
        <v>2</v>
      </c>
      <c r="E273" s="28" t="s">
        <v>171</v>
      </c>
      <c r="F273" s="17">
        <v>800</v>
      </c>
      <c r="G273" s="30">
        <f>G274+G275+G276</f>
        <v>0</v>
      </c>
      <c r="H273" s="12"/>
    </row>
    <row r="274" spans="1:8" ht="47.25" hidden="1" customHeight="1">
      <c r="A274" s="25" t="s">
        <v>117</v>
      </c>
      <c r="B274" s="43">
        <v>800</v>
      </c>
      <c r="C274" s="27">
        <v>5</v>
      </c>
      <c r="D274" s="27">
        <v>2</v>
      </c>
      <c r="E274" s="28" t="s">
        <v>171</v>
      </c>
      <c r="F274" s="17">
        <v>810</v>
      </c>
      <c r="G274" s="30"/>
      <c r="H274" s="12"/>
    </row>
    <row r="275" spans="1:8" ht="2.25" hidden="1" customHeight="1">
      <c r="A275" s="25" t="s">
        <v>68</v>
      </c>
      <c r="B275" s="43">
        <v>800</v>
      </c>
      <c r="C275" s="27">
        <v>5</v>
      </c>
      <c r="D275" s="27">
        <v>2</v>
      </c>
      <c r="E275" s="28" t="s">
        <v>171</v>
      </c>
      <c r="F275" s="17">
        <v>830</v>
      </c>
      <c r="G275" s="18"/>
      <c r="H275" s="12"/>
    </row>
    <row r="276" spans="1:8" ht="15.75" hidden="1" customHeight="1">
      <c r="A276" s="25" t="s">
        <v>47</v>
      </c>
      <c r="B276" s="43">
        <v>800</v>
      </c>
      <c r="C276" s="27">
        <v>5</v>
      </c>
      <c r="D276" s="27">
        <v>2</v>
      </c>
      <c r="E276" s="28" t="s">
        <v>171</v>
      </c>
      <c r="F276" s="17">
        <v>850</v>
      </c>
      <c r="G276" s="18"/>
      <c r="H276" s="12"/>
    </row>
    <row r="277" spans="1:8" ht="15.75" hidden="1" customHeight="1">
      <c r="A277" s="43" t="s">
        <v>32</v>
      </c>
      <c r="B277" s="43">
        <v>800</v>
      </c>
      <c r="C277" s="27">
        <v>5</v>
      </c>
      <c r="D277" s="27">
        <v>2</v>
      </c>
      <c r="E277" s="44" t="s">
        <v>33</v>
      </c>
      <c r="F277" s="29"/>
      <c r="G277" s="30">
        <f>G278+G281+G284</f>
        <v>0</v>
      </c>
      <c r="H277" s="12"/>
    </row>
    <row r="278" spans="1:8" ht="48" hidden="1" customHeight="1">
      <c r="A278" s="43" t="s">
        <v>167</v>
      </c>
      <c r="B278" s="43">
        <v>800</v>
      </c>
      <c r="C278" s="27">
        <v>5</v>
      </c>
      <c r="D278" s="27">
        <v>2</v>
      </c>
      <c r="E278" s="44" t="s">
        <v>172</v>
      </c>
      <c r="F278" s="29"/>
      <c r="G278" s="30">
        <f>G279</f>
        <v>0</v>
      </c>
      <c r="H278" s="12"/>
    </row>
    <row r="279" spans="1:8" ht="15.75" hidden="1" customHeight="1">
      <c r="A279" s="25" t="s">
        <v>46</v>
      </c>
      <c r="B279" s="43">
        <v>800</v>
      </c>
      <c r="C279" s="27">
        <v>5</v>
      </c>
      <c r="D279" s="27">
        <v>2</v>
      </c>
      <c r="E279" s="44" t="s">
        <v>172</v>
      </c>
      <c r="F279" s="29">
        <v>800</v>
      </c>
      <c r="G279" s="30">
        <f>G280</f>
        <v>0</v>
      </c>
      <c r="H279" s="12"/>
    </row>
    <row r="280" spans="1:8" ht="46.5" hidden="1" customHeight="1">
      <c r="A280" s="25" t="s">
        <v>117</v>
      </c>
      <c r="B280" s="43">
        <v>800</v>
      </c>
      <c r="C280" s="27">
        <v>5</v>
      </c>
      <c r="D280" s="27">
        <v>2</v>
      </c>
      <c r="E280" s="44" t="s">
        <v>172</v>
      </c>
      <c r="F280" s="29">
        <v>810</v>
      </c>
      <c r="G280" s="30"/>
      <c r="H280" s="12"/>
    </row>
    <row r="281" spans="1:8" ht="48" hidden="1" customHeight="1">
      <c r="A281" s="43" t="s">
        <v>169</v>
      </c>
      <c r="B281" s="43">
        <v>800</v>
      </c>
      <c r="C281" s="27">
        <v>5</v>
      </c>
      <c r="D281" s="27">
        <v>2</v>
      </c>
      <c r="E281" s="44" t="s">
        <v>173</v>
      </c>
      <c r="F281" s="29"/>
      <c r="G281" s="30">
        <f>G282</f>
        <v>0</v>
      </c>
      <c r="H281" s="12"/>
    </row>
    <row r="282" spans="1:8" ht="15.75" hidden="1" customHeight="1">
      <c r="A282" s="25" t="s">
        <v>46</v>
      </c>
      <c r="B282" s="43">
        <v>800</v>
      </c>
      <c r="C282" s="27">
        <v>5</v>
      </c>
      <c r="D282" s="27">
        <v>2</v>
      </c>
      <c r="E282" s="44" t="s">
        <v>173</v>
      </c>
      <c r="F282" s="29">
        <v>800</v>
      </c>
      <c r="G282" s="30">
        <f>G283</f>
        <v>0</v>
      </c>
      <c r="H282" s="12"/>
    </row>
    <row r="283" spans="1:8" ht="48" hidden="1" customHeight="1">
      <c r="A283" s="25" t="s">
        <v>117</v>
      </c>
      <c r="B283" s="43">
        <v>800</v>
      </c>
      <c r="C283" s="27">
        <v>5</v>
      </c>
      <c r="D283" s="27">
        <v>2</v>
      </c>
      <c r="E283" s="44" t="s">
        <v>173</v>
      </c>
      <c r="F283" s="29">
        <v>810</v>
      </c>
      <c r="G283" s="30"/>
      <c r="H283" s="12"/>
    </row>
    <row r="284" spans="1:8" ht="31.5" hidden="1" customHeight="1">
      <c r="A284" s="13" t="s">
        <v>155</v>
      </c>
      <c r="B284" s="43">
        <v>800</v>
      </c>
      <c r="C284" s="27">
        <v>5</v>
      </c>
      <c r="D284" s="27">
        <v>2</v>
      </c>
      <c r="E284" s="28" t="s">
        <v>156</v>
      </c>
      <c r="F284" s="17"/>
      <c r="G284" s="30">
        <f>G285+G287+G289</f>
        <v>0</v>
      </c>
      <c r="H284" s="12"/>
    </row>
    <row r="285" spans="1:8" ht="31.5" hidden="1" customHeight="1">
      <c r="A285" s="13" t="s">
        <v>44</v>
      </c>
      <c r="B285" s="43">
        <v>800</v>
      </c>
      <c r="C285" s="27">
        <v>5</v>
      </c>
      <c r="D285" s="27">
        <v>2</v>
      </c>
      <c r="E285" s="28" t="s">
        <v>156</v>
      </c>
      <c r="F285" s="17">
        <v>200</v>
      </c>
      <c r="G285" s="30">
        <f>G286</f>
        <v>0</v>
      </c>
      <c r="H285" s="12"/>
    </row>
    <row r="286" spans="1:8" ht="31.5" hidden="1" customHeight="1">
      <c r="A286" s="25" t="s">
        <v>45</v>
      </c>
      <c r="B286" s="43">
        <v>800</v>
      </c>
      <c r="C286" s="27">
        <v>5</v>
      </c>
      <c r="D286" s="27">
        <v>2</v>
      </c>
      <c r="E286" s="28" t="s">
        <v>156</v>
      </c>
      <c r="F286" s="17">
        <v>240</v>
      </c>
      <c r="G286" s="18"/>
      <c r="H286" s="12"/>
    </row>
    <row r="287" spans="1:8" ht="31.5" hidden="1" customHeight="1">
      <c r="A287" s="13" t="s">
        <v>113</v>
      </c>
      <c r="B287" s="43">
        <v>800</v>
      </c>
      <c r="C287" s="27">
        <v>5</v>
      </c>
      <c r="D287" s="27">
        <v>2</v>
      </c>
      <c r="E287" s="28" t="s">
        <v>156</v>
      </c>
      <c r="F287" s="17">
        <v>400</v>
      </c>
      <c r="G287" s="30">
        <f>G288</f>
        <v>0</v>
      </c>
      <c r="H287" s="12"/>
    </row>
    <row r="288" spans="1:8" ht="15.75" hidden="1" customHeight="1">
      <c r="A288" s="13" t="s">
        <v>114</v>
      </c>
      <c r="B288" s="43">
        <v>800</v>
      </c>
      <c r="C288" s="27">
        <v>5</v>
      </c>
      <c r="D288" s="27">
        <v>2</v>
      </c>
      <c r="E288" s="28" t="s">
        <v>156</v>
      </c>
      <c r="F288" s="17">
        <v>410</v>
      </c>
      <c r="G288" s="30"/>
      <c r="H288" s="12"/>
    </row>
    <row r="289" spans="1:8" ht="15.75" hidden="1" customHeight="1">
      <c r="A289" s="25" t="s">
        <v>46</v>
      </c>
      <c r="B289" s="43">
        <v>800</v>
      </c>
      <c r="C289" s="27">
        <v>5</v>
      </c>
      <c r="D289" s="27">
        <v>2</v>
      </c>
      <c r="E289" s="28" t="s">
        <v>156</v>
      </c>
      <c r="F289" s="17">
        <v>800</v>
      </c>
      <c r="G289" s="30">
        <f>G290+G291+G292</f>
        <v>0</v>
      </c>
      <c r="H289" s="12"/>
    </row>
    <row r="290" spans="1:8" ht="48" hidden="1" customHeight="1">
      <c r="A290" s="25" t="s">
        <v>117</v>
      </c>
      <c r="B290" s="43">
        <v>800</v>
      </c>
      <c r="C290" s="27">
        <v>5</v>
      </c>
      <c r="D290" s="27">
        <v>2</v>
      </c>
      <c r="E290" s="28" t="s">
        <v>156</v>
      </c>
      <c r="F290" s="17">
        <v>810</v>
      </c>
      <c r="G290" s="30"/>
      <c r="H290" s="12"/>
    </row>
    <row r="291" spans="1:8" ht="15.75" hidden="1" customHeight="1">
      <c r="A291" s="25" t="s">
        <v>68</v>
      </c>
      <c r="B291" s="43">
        <v>800</v>
      </c>
      <c r="C291" s="27">
        <v>5</v>
      </c>
      <c r="D291" s="27">
        <v>2</v>
      </c>
      <c r="E291" s="28" t="s">
        <v>156</v>
      </c>
      <c r="F291" s="17">
        <v>830</v>
      </c>
      <c r="G291" s="18"/>
      <c r="H291" s="12"/>
    </row>
    <row r="292" spans="1:8" ht="15.75" hidden="1" customHeight="1">
      <c r="A292" s="25" t="s">
        <v>47</v>
      </c>
      <c r="B292" s="43">
        <v>800</v>
      </c>
      <c r="C292" s="27">
        <v>5</v>
      </c>
      <c r="D292" s="27">
        <v>2</v>
      </c>
      <c r="E292" s="28" t="s">
        <v>156</v>
      </c>
      <c r="F292" s="17">
        <v>850</v>
      </c>
      <c r="G292" s="18"/>
      <c r="H292" s="12"/>
    </row>
    <row r="293" spans="1:8" ht="15.95" customHeight="1">
      <c r="A293" s="19" t="s">
        <v>174</v>
      </c>
      <c r="B293" s="72">
        <v>800</v>
      </c>
      <c r="C293" s="7">
        <v>5</v>
      </c>
      <c r="D293" s="8">
        <v>3</v>
      </c>
      <c r="E293" s="9"/>
      <c r="F293" s="10"/>
      <c r="G293" s="11">
        <f>G294+G321</f>
        <v>176.5</v>
      </c>
      <c r="H293" s="12"/>
    </row>
    <row r="294" spans="1:8" ht="32.1" customHeight="1">
      <c r="A294" s="13" t="s">
        <v>101</v>
      </c>
      <c r="B294" s="43">
        <v>800</v>
      </c>
      <c r="C294" s="14">
        <v>5</v>
      </c>
      <c r="D294" s="15">
        <v>3</v>
      </c>
      <c r="E294" s="16" t="s">
        <v>175</v>
      </c>
      <c r="F294" s="17" t="s">
        <v>20</v>
      </c>
      <c r="G294" s="18">
        <f>G295+G303+G309+G315</f>
        <v>176.5</v>
      </c>
      <c r="H294" s="12"/>
    </row>
    <row r="295" spans="1:8" ht="48" customHeight="1">
      <c r="A295" s="13" t="s">
        <v>346</v>
      </c>
      <c r="B295" s="43">
        <v>800</v>
      </c>
      <c r="C295" s="14">
        <v>5</v>
      </c>
      <c r="D295" s="15">
        <v>3</v>
      </c>
      <c r="E295" s="16" t="s">
        <v>176</v>
      </c>
      <c r="F295" s="17"/>
      <c r="G295" s="18">
        <f>G296</f>
        <v>58.5</v>
      </c>
      <c r="H295" s="12"/>
    </row>
    <row r="296" spans="1:8" ht="47.25" customHeight="1">
      <c r="A296" s="13" t="s">
        <v>12</v>
      </c>
      <c r="B296" s="43">
        <v>800</v>
      </c>
      <c r="C296" s="14">
        <v>5</v>
      </c>
      <c r="D296" s="15">
        <v>3</v>
      </c>
      <c r="E296" s="16" t="s">
        <v>177</v>
      </c>
      <c r="F296" s="17"/>
      <c r="G296" s="18">
        <f>G297+G299+G301</f>
        <v>58.5</v>
      </c>
      <c r="H296" s="12"/>
    </row>
    <row r="297" spans="1:8" ht="31.5" hidden="1" customHeight="1">
      <c r="A297" s="13" t="s">
        <v>44</v>
      </c>
      <c r="B297" s="43">
        <v>800</v>
      </c>
      <c r="C297" s="14">
        <v>5</v>
      </c>
      <c r="D297" s="15">
        <v>3</v>
      </c>
      <c r="E297" s="16" t="s">
        <v>177</v>
      </c>
      <c r="F297" s="17">
        <v>200</v>
      </c>
      <c r="G297" s="18">
        <f>G298</f>
        <v>0</v>
      </c>
      <c r="H297" s="12"/>
    </row>
    <row r="298" spans="1:8" ht="31.5" hidden="1" customHeight="1">
      <c r="A298" s="13" t="s">
        <v>45</v>
      </c>
      <c r="B298" s="43">
        <v>800</v>
      </c>
      <c r="C298" s="14">
        <v>5</v>
      </c>
      <c r="D298" s="15">
        <v>3</v>
      </c>
      <c r="E298" s="16" t="s">
        <v>177</v>
      </c>
      <c r="F298" s="17">
        <v>240</v>
      </c>
      <c r="G298" s="18"/>
      <c r="H298" s="12"/>
    </row>
    <row r="299" spans="1:8" ht="31.5" hidden="1" customHeight="1">
      <c r="A299" s="13" t="s">
        <v>113</v>
      </c>
      <c r="B299" s="43">
        <v>800</v>
      </c>
      <c r="C299" s="14">
        <v>5</v>
      </c>
      <c r="D299" s="15">
        <v>3</v>
      </c>
      <c r="E299" s="16" t="s">
        <v>177</v>
      </c>
      <c r="F299" s="17">
        <v>400</v>
      </c>
      <c r="G299" s="18">
        <f>G300</f>
        <v>0</v>
      </c>
      <c r="H299" s="12"/>
    </row>
    <row r="300" spans="1:8" ht="15.75" hidden="1" customHeight="1">
      <c r="A300" s="13" t="s">
        <v>114</v>
      </c>
      <c r="B300" s="43">
        <v>800</v>
      </c>
      <c r="C300" s="14">
        <v>5</v>
      </c>
      <c r="D300" s="15">
        <v>3</v>
      </c>
      <c r="E300" s="16" t="s">
        <v>177</v>
      </c>
      <c r="F300" s="17">
        <v>410</v>
      </c>
      <c r="G300" s="18"/>
      <c r="H300" s="12"/>
    </row>
    <row r="301" spans="1:8" ht="15.95" customHeight="1">
      <c r="A301" s="13" t="s">
        <v>46</v>
      </c>
      <c r="B301" s="43">
        <v>800</v>
      </c>
      <c r="C301" s="14">
        <v>5</v>
      </c>
      <c r="D301" s="15">
        <v>3</v>
      </c>
      <c r="E301" s="16" t="s">
        <v>177</v>
      </c>
      <c r="F301" s="17">
        <v>800</v>
      </c>
      <c r="G301" s="18">
        <f>G302</f>
        <v>58.5</v>
      </c>
      <c r="H301" s="12"/>
    </row>
    <row r="302" spans="1:8" ht="48" customHeight="1">
      <c r="A302" s="25" t="s">
        <v>117</v>
      </c>
      <c r="B302" s="43">
        <v>800</v>
      </c>
      <c r="C302" s="14">
        <v>5</v>
      </c>
      <c r="D302" s="15">
        <v>3</v>
      </c>
      <c r="E302" s="16" t="s">
        <v>177</v>
      </c>
      <c r="F302" s="17">
        <v>810</v>
      </c>
      <c r="G302" s="18">
        <v>58.5</v>
      </c>
      <c r="H302" s="12"/>
    </row>
    <row r="303" spans="1:8" ht="45" customHeight="1">
      <c r="A303" s="13" t="s">
        <v>21</v>
      </c>
      <c r="B303" s="43">
        <v>800</v>
      </c>
      <c r="C303" s="14">
        <v>5</v>
      </c>
      <c r="D303" s="15">
        <v>3</v>
      </c>
      <c r="E303" s="16" t="s">
        <v>178</v>
      </c>
      <c r="F303" s="17"/>
      <c r="G303" s="18">
        <f>G304</f>
        <v>10</v>
      </c>
      <c r="H303" s="12"/>
    </row>
    <row r="304" spans="1:8" ht="48" customHeight="1">
      <c r="A304" s="13" t="s">
        <v>22</v>
      </c>
      <c r="B304" s="43">
        <v>800</v>
      </c>
      <c r="C304" s="14">
        <v>5</v>
      </c>
      <c r="D304" s="15">
        <v>3</v>
      </c>
      <c r="E304" s="16" t="s">
        <v>179</v>
      </c>
      <c r="F304" s="17"/>
      <c r="G304" s="18">
        <f>G305+G307</f>
        <v>10</v>
      </c>
      <c r="H304" s="12"/>
    </row>
    <row r="305" spans="1:8" ht="32.1" customHeight="1">
      <c r="A305" s="13" t="s">
        <v>140</v>
      </c>
      <c r="B305" s="43">
        <v>800</v>
      </c>
      <c r="C305" s="14">
        <v>5</v>
      </c>
      <c r="D305" s="15">
        <v>3</v>
      </c>
      <c r="E305" s="16" t="s">
        <v>179</v>
      </c>
      <c r="F305" s="17">
        <v>200</v>
      </c>
      <c r="G305" s="18">
        <f>G306</f>
        <v>10</v>
      </c>
      <c r="H305" s="12"/>
    </row>
    <row r="306" spans="1:8" ht="31.5" customHeight="1">
      <c r="A306" s="13" t="s">
        <v>45</v>
      </c>
      <c r="B306" s="43">
        <v>800</v>
      </c>
      <c r="C306" s="14">
        <v>5</v>
      </c>
      <c r="D306" s="15">
        <v>3</v>
      </c>
      <c r="E306" s="16" t="s">
        <v>179</v>
      </c>
      <c r="F306" s="17">
        <v>240</v>
      </c>
      <c r="G306" s="18">
        <v>10</v>
      </c>
      <c r="H306" s="12"/>
    </row>
    <row r="307" spans="1:8" ht="0.75" customHeight="1">
      <c r="A307" s="13" t="s">
        <v>46</v>
      </c>
      <c r="B307" s="43">
        <v>800</v>
      </c>
      <c r="C307" s="14">
        <v>5</v>
      </c>
      <c r="D307" s="15">
        <v>3</v>
      </c>
      <c r="E307" s="16" t="s">
        <v>179</v>
      </c>
      <c r="F307" s="17">
        <v>800</v>
      </c>
      <c r="G307" s="18">
        <f>G308</f>
        <v>0</v>
      </c>
      <c r="H307" s="12"/>
    </row>
    <row r="308" spans="1:8" ht="47.25" hidden="1" customHeight="1">
      <c r="A308" s="25" t="s">
        <v>117</v>
      </c>
      <c r="B308" s="43">
        <v>800</v>
      </c>
      <c r="C308" s="14">
        <v>5</v>
      </c>
      <c r="D308" s="15">
        <v>3</v>
      </c>
      <c r="E308" s="16" t="s">
        <v>179</v>
      </c>
      <c r="F308" s="17">
        <v>810</v>
      </c>
      <c r="G308" s="18"/>
      <c r="H308" s="12"/>
    </row>
    <row r="309" spans="1:8" ht="46.5" customHeight="1">
      <c r="A309" s="13" t="s">
        <v>379</v>
      </c>
      <c r="B309" s="43">
        <v>800</v>
      </c>
      <c r="C309" s="14">
        <v>5</v>
      </c>
      <c r="D309" s="15">
        <v>3</v>
      </c>
      <c r="E309" s="16" t="s">
        <v>181</v>
      </c>
      <c r="F309" s="17"/>
      <c r="G309" s="18">
        <f>G310</f>
        <v>8</v>
      </c>
      <c r="H309" s="12"/>
    </row>
    <row r="310" spans="1:8" ht="47.25" customHeight="1">
      <c r="A310" s="13" t="s">
        <v>378</v>
      </c>
      <c r="B310" s="43">
        <v>800</v>
      </c>
      <c r="C310" s="14">
        <v>5</v>
      </c>
      <c r="D310" s="15">
        <v>3</v>
      </c>
      <c r="E310" s="16" t="s">
        <v>182</v>
      </c>
      <c r="F310" s="17"/>
      <c r="G310" s="18">
        <f>G311+G313</f>
        <v>8</v>
      </c>
      <c r="H310" s="12"/>
    </row>
    <row r="311" spans="1:8" ht="39" customHeight="1">
      <c r="A311" s="13" t="s">
        <v>44</v>
      </c>
      <c r="B311" s="43">
        <v>800</v>
      </c>
      <c r="C311" s="14">
        <v>5</v>
      </c>
      <c r="D311" s="15">
        <v>3</v>
      </c>
      <c r="E311" s="16" t="s">
        <v>182</v>
      </c>
      <c r="F311" s="17">
        <v>200</v>
      </c>
      <c r="G311" s="18">
        <f>G312</f>
        <v>8</v>
      </c>
      <c r="H311" s="12"/>
    </row>
    <row r="312" spans="1:8" ht="38.25" customHeight="1">
      <c r="A312" s="13" t="s">
        <v>45</v>
      </c>
      <c r="B312" s="43">
        <v>800</v>
      </c>
      <c r="C312" s="14">
        <v>5</v>
      </c>
      <c r="D312" s="15">
        <v>3</v>
      </c>
      <c r="E312" s="16" t="s">
        <v>182</v>
      </c>
      <c r="F312" s="17">
        <v>240</v>
      </c>
      <c r="G312" s="18">
        <v>8</v>
      </c>
      <c r="H312" s="12"/>
    </row>
    <row r="313" spans="1:8" ht="42.75" hidden="1" customHeight="1">
      <c r="A313" s="13" t="s">
        <v>46</v>
      </c>
      <c r="B313" s="43">
        <v>800</v>
      </c>
      <c r="C313" s="14">
        <v>5</v>
      </c>
      <c r="D313" s="15">
        <v>3</v>
      </c>
      <c r="E313" s="16" t="s">
        <v>182</v>
      </c>
      <c r="F313" s="17">
        <v>800</v>
      </c>
      <c r="G313" s="18">
        <f>G314</f>
        <v>0</v>
      </c>
      <c r="H313" s="12"/>
    </row>
    <row r="314" spans="1:8" ht="47.25" hidden="1" customHeight="1">
      <c r="A314" s="25" t="s">
        <v>117</v>
      </c>
      <c r="B314" s="43">
        <v>800</v>
      </c>
      <c r="C314" s="14">
        <v>5</v>
      </c>
      <c r="D314" s="15">
        <v>3</v>
      </c>
      <c r="E314" s="16" t="s">
        <v>182</v>
      </c>
      <c r="F314" s="17">
        <v>810</v>
      </c>
      <c r="G314" s="18"/>
      <c r="H314" s="12"/>
    </row>
    <row r="315" spans="1:8" ht="48" customHeight="1">
      <c r="A315" s="13" t="s">
        <v>23</v>
      </c>
      <c r="B315" s="43">
        <v>800</v>
      </c>
      <c r="C315" s="14">
        <v>5</v>
      </c>
      <c r="D315" s="15">
        <v>3</v>
      </c>
      <c r="E315" s="16" t="s">
        <v>183</v>
      </c>
      <c r="F315" s="17"/>
      <c r="G315" s="18">
        <f>G316</f>
        <v>100</v>
      </c>
      <c r="H315" s="12"/>
    </row>
    <row r="316" spans="1:8" ht="63.95" customHeight="1">
      <c r="A316" s="13" t="s">
        <v>352</v>
      </c>
      <c r="B316" s="43">
        <v>800</v>
      </c>
      <c r="C316" s="14">
        <v>5</v>
      </c>
      <c r="D316" s="15">
        <v>3</v>
      </c>
      <c r="E316" s="16" t="s">
        <v>184</v>
      </c>
      <c r="F316" s="17"/>
      <c r="G316" s="18">
        <f>G317+G319</f>
        <v>100</v>
      </c>
      <c r="H316" s="12"/>
    </row>
    <row r="317" spans="1:8" ht="32.1" customHeight="1">
      <c r="A317" s="13" t="s">
        <v>140</v>
      </c>
      <c r="B317" s="43">
        <v>800</v>
      </c>
      <c r="C317" s="14">
        <v>5</v>
      </c>
      <c r="D317" s="15">
        <v>3</v>
      </c>
      <c r="E317" s="16" t="s">
        <v>184</v>
      </c>
      <c r="F317" s="17">
        <v>200</v>
      </c>
      <c r="G317" s="18">
        <f>G318</f>
        <v>100</v>
      </c>
      <c r="H317" s="12"/>
    </row>
    <row r="318" spans="1:8" ht="32.1" customHeight="1">
      <c r="A318" s="13" t="s">
        <v>45</v>
      </c>
      <c r="B318" s="43">
        <v>800</v>
      </c>
      <c r="C318" s="14">
        <v>5</v>
      </c>
      <c r="D318" s="15">
        <v>3</v>
      </c>
      <c r="E318" s="16" t="s">
        <v>184</v>
      </c>
      <c r="F318" s="17">
        <v>240</v>
      </c>
      <c r="G318" s="18">
        <v>100</v>
      </c>
      <c r="H318" s="12"/>
    </row>
    <row r="319" spans="1:8" ht="15.75" hidden="1" customHeight="1">
      <c r="A319" s="13" t="s">
        <v>46</v>
      </c>
      <c r="B319" s="43">
        <v>800</v>
      </c>
      <c r="C319" s="14">
        <v>5</v>
      </c>
      <c r="D319" s="15">
        <v>3</v>
      </c>
      <c r="E319" s="16" t="s">
        <v>184</v>
      </c>
      <c r="F319" s="17">
        <v>800</v>
      </c>
      <c r="G319" s="18">
        <f>G320</f>
        <v>0</v>
      </c>
      <c r="H319" s="12"/>
    </row>
    <row r="320" spans="1:8" ht="47.25" hidden="1">
      <c r="A320" s="25" t="s">
        <v>117</v>
      </c>
      <c r="B320" s="43">
        <v>800</v>
      </c>
      <c r="C320" s="14">
        <v>5</v>
      </c>
      <c r="D320" s="15">
        <v>3</v>
      </c>
      <c r="E320" s="16" t="s">
        <v>184</v>
      </c>
      <c r="F320" s="17">
        <v>810</v>
      </c>
      <c r="G320" s="18"/>
      <c r="H320" s="12"/>
    </row>
    <row r="321" spans="1:8" ht="15.75" hidden="1" customHeight="1">
      <c r="A321" s="13" t="s">
        <v>32</v>
      </c>
      <c r="B321" s="43">
        <v>800</v>
      </c>
      <c r="C321" s="14">
        <v>5</v>
      </c>
      <c r="D321" s="15">
        <v>3</v>
      </c>
      <c r="E321" s="16" t="s">
        <v>33</v>
      </c>
      <c r="F321" s="17" t="s">
        <v>20</v>
      </c>
      <c r="G321" s="18">
        <f>G322+G329+G334+G339</f>
        <v>0</v>
      </c>
      <c r="H321" s="12"/>
    </row>
    <row r="322" spans="1:8" ht="15.75" hidden="1" customHeight="1">
      <c r="A322" s="13" t="s">
        <v>185</v>
      </c>
      <c r="B322" s="43">
        <v>800</v>
      </c>
      <c r="C322" s="14">
        <v>5</v>
      </c>
      <c r="D322" s="15">
        <v>3</v>
      </c>
      <c r="E322" s="16" t="s">
        <v>186</v>
      </c>
      <c r="F322" s="17"/>
      <c r="G322" s="18">
        <f>G323+G325+G327</f>
        <v>0</v>
      </c>
      <c r="H322" s="12"/>
    </row>
    <row r="323" spans="1:8" ht="31.5" hidden="1" customHeight="1">
      <c r="A323" s="13" t="s">
        <v>44</v>
      </c>
      <c r="B323" s="43">
        <v>800</v>
      </c>
      <c r="C323" s="14">
        <v>5</v>
      </c>
      <c r="D323" s="15">
        <v>3</v>
      </c>
      <c r="E323" s="16" t="s">
        <v>186</v>
      </c>
      <c r="F323" s="17">
        <v>200</v>
      </c>
      <c r="G323" s="18">
        <f>G324</f>
        <v>0</v>
      </c>
      <c r="H323" s="12"/>
    </row>
    <row r="324" spans="1:8" ht="31.5" hidden="1" customHeight="1">
      <c r="A324" s="13" t="s">
        <v>45</v>
      </c>
      <c r="B324" s="43">
        <v>800</v>
      </c>
      <c r="C324" s="14">
        <v>5</v>
      </c>
      <c r="D324" s="15">
        <v>3</v>
      </c>
      <c r="E324" s="16" t="s">
        <v>186</v>
      </c>
      <c r="F324" s="17">
        <v>240</v>
      </c>
      <c r="G324" s="18"/>
      <c r="H324" s="12"/>
    </row>
    <row r="325" spans="1:8" ht="31.5" hidden="1" customHeight="1">
      <c r="A325" s="13" t="s">
        <v>113</v>
      </c>
      <c r="B325" s="43">
        <v>800</v>
      </c>
      <c r="C325" s="14">
        <v>5</v>
      </c>
      <c r="D325" s="15">
        <v>3</v>
      </c>
      <c r="E325" s="16" t="s">
        <v>186</v>
      </c>
      <c r="F325" s="17">
        <v>400</v>
      </c>
      <c r="G325" s="18">
        <f>G326</f>
        <v>0</v>
      </c>
      <c r="H325" s="12"/>
    </row>
    <row r="326" spans="1:8" ht="15.75" hidden="1" customHeight="1">
      <c r="A326" s="13" t="s">
        <v>114</v>
      </c>
      <c r="B326" s="43">
        <v>800</v>
      </c>
      <c r="C326" s="14">
        <v>5</v>
      </c>
      <c r="D326" s="15">
        <v>3</v>
      </c>
      <c r="E326" s="16" t="s">
        <v>186</v>
      </c>
      <c r="F326" s="17">
        <v>410</v>
      </c>
      <c r="G326" s="18"/>
      <c r="H326" s="12"/>
    </row>
    <row r="327" spans="1:8" ht="15.75" hidden="1" customHeight="1">
      <c r="A327" s="13" t="s">
        <v>46</v>
      </c>
      <c r="B327" s="43">
        <v>800</v>
      </c>
      <c r="C327" s="14">
        <v>5</v>
      </c>
      <c r="D327" s="15">
        <v>3</v>
      </c>
      <c r="E327" s="16" t="s">
        <v>186</v>
      </c>
      <c r="F327" s="17">
        <v>800</v>
      </c>
      <c r="G327" s="18">
        <f>G328</f>
        <v>0</v>
      </c>
      <c r="H327" s="12"/>
    </row>
    <row r="328" spans="1:8" ht="48" hidden="1" customHeight="1">
      <c r="A328" s="25" t="s">
        <v>117</v>
      </c>
      <c r="B328" s="43">
        <v>800</v>
      </c>
      <c r="C328" s="14">
        <v>5</v>
      </c>
      <c r="D328" s="15">
        <v>3</v>
      </c>
      <c r="E328" s="16" t="s">
        <v>186</v>
      </c>
      <c r="F328" s="17">
        <v>810</v>
      </c>
      <c r="G328" s="18"/>
      <c r="H328" s="12"/>
    </row>
    <row r="329" spans="1:8" ht="15.75" hidden="1" customHeight="1">
      <c r="A329" s="13" t="s">
        <v>187</v>
      </c>
      <c r="B329" s="43">
        <v>800</v>
      </c>
      <c r="C329" s="14">
        <v>5</v>
      </c>
      <c r="D329" s="15">
        <v>3</v>
      </c>
      <c r="E329" s="16" t="s">
        <v>188</v>
      </c>
      <c r="F329" s="17"/>
      <c r="G329" s="18">
        <f>G330+G332</f>
        <v>0</v>
      </c>
      <c r="H329" s="12"/>
    </row>
    <row r="330" spans="1:8" ht="31.5" hidden="1" customHeight="1">
      <c r="A330" s="13" t="s">
        <v>44</v>
      </c>
      <c r="B330" s="43">
        <v>800</v>
      </c>
      <c r="C330" s="14">
        <v>5</v>
      </c>
      <c r="D330" s="15">
        <v>3</v>
      </c>
      <c r="E330" s="16" t="s">
        <v>188</v>
      </c>
      <c r="F330" s="17">
        <v>200</v>
      </c>
      <c r="G330" s="18">
        <f>G331</f>
        <v>0</v>
      </c>
      <c r="H330" s="12"/>
    </row>
    <row r="331" spans="1:8" ht="31.5" hidden="1" customHeight="1">
      <c r="A331" s="13" t="s">
        <v>45</v>
      </c>
      <c r="B331" s="43">
        <v>800</v>
      </c>
      <c r="C331" s="14">
        <v>5</v>
      </c>
      <c r="D331" s="15">
        <v>3</v>
      </c>
      <c r="E331" s="16" t="s">
        <v>188</v>
      </c>
      <c r="F331" s="17">
        <v>240</v>
      </c>
      <c r="G331" s="18"/>
      <c r="H331" s="12"/>
    </row>
    <row r="332" spans="1:8" ht="15.75" hidden="1" customHeight="1">
      <c r="A332" s="13" t="s">
        <v>46</v>
      </c>
      <c r="B332" s="43">
        <v>800</v>
      </c>
      <c r="C332" s="14">
        <v>5</v>
      </c>
      <c r="D332" s="15">
        <v>3</v>
      </c>
      <c r="E332" s="16" t="s">
        <v>188</v>
      </c>
      <c r="F332" s="17">
        <v>800</v>
      </c>
      <c r="G332" s="18">
        <f>G333</f>
        <v>0</v>
      </c>
      <c r="H332" s="12"/>
    </row>
    <row r="333" spans="1:8" ht="47.25" hidden="1" customHeight="1">
      <c r="A333" s="25" t="s">
        <v>117</v>
      </c>
      <c r="B333" s="43">
        <v>800</v>
      </c>
      <c r="C333" s="14">
        <v>5</v>
      </c>
      <c r="D333" s="15">
        <v>3</v>
      </c>
      <c r="E333" s="16" t="s">
        <v>188</v>
      </c>
      <c r="F333" s="17">
        <v>810</v>
      </c>
      <c r="G333" s="18"/>
      <c r="H333" s="12"/>
    </row>
    <row r="334" spans="1:8" ht="15.75" hidden="1" customHeight="1">
      <c r="A334" s="13" t="s">
        <v>189</v>
      </c>
      <c r="B334" s="43">
        <v>800</v>
      </c>
      <c r="C334" s="14">
        <v>5</v>
      </c>
      <c r="D334" s="15">
        <v>3</v>
      </c>
      <c r="E334" s="16" t="s">
        <v>190</v>
      </c>
      <c r="F334" s="17"/>
      <c r="G334" s="18">
        <f>G335+G337</f>
        <v>0</v>
      </c>
      <c r="H334" s="12"/>
    </row>
    <row r="335" spans="1:8" ht="31.5" hidden="1" customHeight="1">
      <c r="A335" s="13" t="s">
        <v>44</v>
      </c>
      <c r="B335" s="43">
        <v>800</v>
      </c>
      <c r="C335" s="14">
        <v>5</v>
      </c>
      <c r="D335" s="15">
        <v>3</v>
      </c>
      <c r="E335" s="16" t="s">
        <v>190</v>
      </c>
      <c r="F335" s="17">
        <v>200</v>
      </c>
      <c r="G335" s="18">
        <f>G336</f>
        <v>0</v>
      </c>
      <c r="H335" s="12"/>
    </row>
    <row r="336" spans="1:8" ht="31.5" hidden="1" customHeight="1">
      <c r="A336" s="13" t="s">
        <v>45</v>
      </c>
      <c r="B336" s="43">
        <v>800</v>
      </c>
      <c r="C336" s="14">
        <v>5</v>
      </c>
      <c r="D336" s="15">
        <v>3</v>
      </c>
      <c r="E336" s="16" t="s">
        <v>190</v>
      </c>
      <c r="F336" s="17">
        <v>240</v>
      </c>
      <c r="G336" s="18"/>
      <c r="H336" s="12"/>
    </row>
    <row r="337" spans="1:8" ht="15.75" hidden="1" customHeight="1">
      <c r="A337" s="13" t="s">
        <v>46</v>
      </c>
      <c r="B337" s="43">
        <v>800</v>
      </c>
      <c r="C337" s="14">
        <v>5</v>
      </c>
      <c r="D337" s="15">
        <v>3</v>
      </c>
      <c r="E337" s="16" t="s">
        <v>190</v>
      </c>
      <c r="F337" s="17">
        <v>800</v>
      </c>
      <c r="G337" s="18">
        <f>G338</f>
        <v>0</v>
      </c>
      <c r="H337" s="12"/>
    </row>
    <row r="338" spans="1:8" ht="48" hidden="1" customHeight="1">
      <c r="A338" s="25" t="s">
        <v>117</v>
      </c>
      <c r="B338" s="43">
        <v>800</v>
      </c>
      <c r="C338" s="14">
        <v>5</v>
      </c>
      <c r="D338" s="15">
        <v>3</v>
      </c>
      <c r="E338" s="16" t="s">
        <v>190</v>
      </c>
      <c r="F338" s="17">
        <v>810</v>
      </c>
      <c r="G338" s="18"/>
      <c r="H338" s="12"/>
    </row>
    <row r="339" spans="1:8" ht="31.5" hidden="1" customHeight="1">
      <c r="A339" s="13" t="s">
        <v>191</v>
      </c>
      <c r="B339" s="43">
        <v>800</v>
      </c>
      <c r="C339" s="14">
        <v>5</v>
      </c>
      <c r="D339" s="15">
        <v>3</v>
      </c>
      <c r="E339" s="16" t="s">
        <v>192</v>
      </c>
      <c r="F339" s="17"/>
      <c r="G339" s="18">
        <f>G340+G342</f>
        <v>0</v>
      </c>
      <c r="H339" s="12"/>
    </row>
    <row r="340" spans="1:8" ht="31.5" hidden="1" customHeight="1">
      <c r="A340" s="13" t="s">
        <v>44</v>
      </c>
      <c r="B340" s="43">
        <v>800</v>
      </c>
      <c r="C340" s="14">
        <v>5</v>
      </c>
      <c r="D340" s="15">
        <v>3</v>
      </c>
      <c r="E340" s="16" t="s">
        <v>192</v>
      </c>
      <c r="F340" s="17">
        <v>200</v>
      </c>
      <c r="G340" s="18">
        <f>G341</f>
        <v>0</v>
      </c>
      <c r="H340" s="12"/>
    </row>
    <row r="341" spans="1:8" ht="31.5" hidden="1" customHeight="1">
      <c r="A341" s="13" t="s">
        <v>45</v>
      </c>
      <c r="B341" s="43">
        <v>800</v>
      </c>
      <c r="C341" s="14">
        <v>5</v>
      </c>
      <c r="D341" s="15">
        <v>3</v>
      </c>
      <c r="E341" s="16" t="s">
        <v>192</v>
      </c>
      <c r="F341" s="17">
        <v>240</v>
      </c>
      <c r="G341" s="18"/>
      <c r="H341" s="12"/>
    </row>
    <row r="342" spans="1:8" ht="15.75" hidden="1" customHeight="1">
      <c r="A342" s="13" t="s">
        <v>46</v>
      </c>
      <c r="B342" s="43">
        <v>800</v>
      </c>
      <c r="C342" s="14">
        <v>5</v>
      </c>
      <c r="D342" s="15">
        <v>3</v>
      </c>
      <c r="E342" s="16" t="s">
        <v>192</v>
      </c>
      <c r="F342" s="17">
        <v>800</v>
      </c>
      <c r="G342" s="18">
        <f>G343</f>
        <v>0</v>
      </c>
      <c r="H342" s="12"/>
    </row>
    <row r="343" spans="1:8" ht="48" hidden="1" customHeight="1">
      <c r="A343" s="25" t="s">
        <v>117</v>
      </c>
      <c r="B343" s="43">
        <v>800</v>
      </c>
      <c r="C343" s="14">
        <v>5</v>
      </c>
      <c r="D343" s="15">
        <v>3</v>
      </c>
      <c r="E343" s="16" t="s">
        <v>192</v>
      </c>
      <c r="F343" s="17">
        <v>810</v>
      </c>
      <c r="G343" s="18"/>
      <c r="H343" s="12"/>
    </row>
    <row r="344" spans="1:8" ht="15.95" customHeight="1">
      <c r="A344" s="19" t="s">
        <v>71</v>
      </c>
      <c r="B344" s="111">
        <v>800</v>
      </c>
      <c r="C344" s="75">
        <v>7</v>
      </c>
      <c r="D344" s="76">
        <v>7</v>
      </c>
      <c r="E344" s="16"/>
      <c r="F344" s="17"/>
      <c r="G344" s="18">
        <f>G345+G349</f>
        <v>5</v>
      </c>
      <c r="H344" s="12"/>
    </row>
    <row r="345" spans="1:8" ht="48" customHeight="1">
      <c r="A345" s="13" t="s">
        <v>26</v>
      </c>
      <c r="B345" s="43">
        <v>800</v>
      </c>
      <c r="C345" s="77">
        <v>7</v>
      </c>
      <c r="D345" s="78">
        <v>7</v>
      </c>
      <c r="E345" s="16" t="s">
        <v>193</v>
      </c>
      <c r="F345" s="29"/>
      <c r="G345" s="30">
        <f>G346</f>
        <v>5</v>
      </c>
      <c r="H345" s="12"/>
    </row>
    <row r="346" spans="1:8" ht="37.5" customHeight="1">
      <c r="A346" s="25" t="s">
        <v>7</v>
      </c>
      <c r="B346" s="43">
        <v>800</v>
      </c>
      <c r="C346" s="77">
        <v>7</v>
      </c>
      <c r="D346" s="78">
        <v>7</v>
      </c>
      <c r="E346" s="28" t="s">
        <v>194</v>
      </c>
      <c r="F346" s="29"/>
      <c r="G346" s="30">
        <f>G347</f>
        <v>5</v>
      </c>
      <c r="H346" s="12"/>
    </row>
    <row r="347" spans="1:8" ht="32.1" customHeight="1">
      <c r="A347" s="13" t="s">
        <v>140</v>
      </c>
      <c r="B347" s="43">
        <v>800</v>
      </c>
      <c r="C347" s="77">
        <v>7</v>
      </c>
      <c r="D347" s="78">
        <v>7</v>
      </c>
      <c r="E347" s="28" t="s">
        <v>194</v>
      </c>
      <c r="F347" s="17">
        <v>200</v>
      </c>
      <c r="G347" s="30">
        <f>G348</f>
        <v>5</v>
      </c>
      <c r="H347" s="12"/>
    </row>
    <row r="348" spans="1:8" ht="32.1" customHeight="1">
      <c r="A348" s="79" t="s">
        <v>45</v>
      </c>
      <c r="B348" s="43">
        <v>800</v>
      </c>
      <c r="C348" s="77">
        <v>7</v>
      </c>
      <c r="D348" s="78">
        <v>7</v>
      </c>
      <c r="E348" s="28" t="s">
        <v>194</v>
      </c>
      <c r="F348" s="17">
        <v>240</v>
      </c>
      <c r="G348" s="30">
        <v>5</v>
      </c>
      <c r="H348" s="12"/>
    </row>
    <row r="349" spans="1:8" ht="15.75" hidden="1" customHeight="1">
      <c r="A349" s="13" t="s">
        <v>32</v>
      </c>
      <c r="B349" s="43">
        <v>800</v>
      </c>
      <c r="C349" s="77">
        <v>7</v>
      </c>
      <c r="D349" s="78">
        <v>7</v>
      </c>
      <c r="E349" s="16" t="s">
        <v>33</v>
      </c>
      <c r="F349" s="29"/>
      <c r="G349" s="30">
        <f>G350</f>
        <v>0</v>
      </c>
      <c r="H349" s="12"/>
    </row>
    <row r="350" spans="1:8" ht="31.5" hidden="1" customHeight="1">
      <c r="A350" s="25" t="s">
        <v>195</v>
      </c>
      <c r="B350" s="43">
        <v>800</v>
      </c>
      <c r="C350" s="77">
        <v>7</v>
      </c>
      <c r="D350" s="78">
        <v>7</v>
      </c>
      <c r="E350" s="28" t="s">
        <v>196</v>
      </c>
      <c r="F350" s="29"/>
      <c r="G350" s="24">
        <f>G351</f>
        <v>0</v>
      </c>
      <c r="H350" s="12"/>
    </row>
    <row r="351" spans="1:8" ht="31.5" hidden="1" customHeight="1">
      <c r="A351" s="13" t="s">
        <v>44</v>
      </c>
      <c r="B351" s="43">
        <v>800</v>
      </c>
      <c r="C351" s="77">
        <v>7</v>
      </c>
      <c r="D351" s="78">
        <v>7</v>
      </c>
      <c r="E351" s="28" t="s">
        <v>196</v>
      </c>
      <c r="F351" s="17">
        <v>200</v>
      </c>
      <c r="G351" s="30">
        <f>G352</f>
        <v>0</v>
      </c>
      <c r="H351" s="12"/>
    </row>
    <row r="352" spans="1:8" ht="31.5" hidden="1" customHeight="1">
      <c r="A352" s="79" t="s">
        <v>45</v>
      </c>
      <c r="B352" s="43">
        <v>800</v>
      </c>
      <c r="C352" s="77">
        <v>7</v>
      </c>
      <c r="D352" s="78">
        <v>7</v>
      </c>
      <c r="E352" s="28" t="s">
        <v>196</v>
      </c>
      <c r="F352" s="17">
        <v>240</v>
      </c>
      <c r="G352" s="30"/>
      <c r="H352" s="12"/>
    </row>
    <row r="353" spans="1:8" ht="21.75" customHeight="1">
      <c r="A353" s="80" t="s">
        <v>197</v>
      </c>
      <c r="B353" s="111">
        <v>800</v>
      </c>
      <c r="C353" s="75">
        <v>8</v>
      </c>
      <c r="D353" s="76" t="s">
        <v>20</v>
      </c>
      <c r="E353" s="81" t="s">
        <v>20</v>
      </c>
      <c r="F353" s="82" t="s">
        <v>20</v>
      </c>
      <c r="G353" s="83">
        <f>G354</f>
        <v>2882.3</v>
      </c>
      <c r="H353" s="12"/>
    </row>
    <row r="354" spans="1:8" ht="15" customHeight="1">
      <c r="A354" s="84" t="s">
        <v>198</v>
      </c>
      <c r="B354" s="111">
        <v>800</v>
      </c>
      <c r="C354" s="85">
        <v>8</v>
      </c>
      <c r="D354" s="86">
        <v>1</v>
      </c>
      <c r="E354" s="87" t="s">
        <v>20</v>
      </c>
      <c r="F354" s="88" t="s">
        <v>20</v>
      </c>
      <c r="G354" s="89">
        <f>G355+G382</f>
        <v>2882.3</v>
      </c>
      <c r="H354" s="12"/>
    </row>
    <row r="355" spans="1:8" ht="30.75" customHeight="1">
      <c r="A355" s="46" t="s">
        <v>28</v>
      </c>
      <c r="B355" s="162">
        <v>800</v>
      </c>
      <c r="C355" s="77">
        <v>8</v>
      </c>
      <c r="D355" s="78">
        <v>1</v>
      </c>
      <c r="E355" s="16" t="s">
        <v>199</v>
      </c>
      <c r="F355" s="90" t="s">
        <v>20</v>
      </c>
      <c r="G355" s="91">
        <f>G356+G359+G369+G372</f>
        <v>2882.3</v>
      </c>
      <c r="H355" s="12"/>
    </row>
    <row r="356" spans="1:8" ht="79.5" hidden="1" customHeight="1">
      <c r="A356" s="46" t="s">
        <v>200</v>
      </c>
      <c r="B356" s="162">
        <v>800</v>
      </c>
      <c r="C356" s="77">
        <v>8</v>
      </c>
      <c r="D356" s="78">
        <v>1</v>
      </c>
      <c r="E356" s="16" t="s">
        <v>201</v>
      </c>
      <c r="F356" s="90"/>
      <c r="G356" s="91">
        <f>G357</f>
        <v>0</v>
      </c>
      <c r="H356" s="12"/>
    </row>
    <row r="357" spans="1:8" ht="25.5" hidden="1" customHeight="1">
      <c r="A357" s="13" t="s">
        <v>44</v>
      </c>
      <c r="B357" s="162">
        <v>800</v>
      </c>
      <c r="C357" s="92">
        <v>8</v>
      </c>
      <c r="D357" s="93">
        <v>1</v>
      </c>
      <c r="E357" s="16" t="s">
        <v>201</v>
      </c>
      <c r="F357" s="94">
        <v>200</v>
      </c>
      <c r="G357" s="95">
        <f>G358</f>
        <v>0</v>
      </c>
      <c r="H357" s="12"/>
    </row>
    <row r="358" spans="1:8" ht="36" hidden="1" customHeight="1">
      <c r="A358" s="96" t="s">
        <v>45</v>
      </c>
      <c r="B358" s="162">
        <v>800</v>
      </c>
      <c r="C358" s="97">
        <v>8</v>
      </c>
      <c r="D358" s="98">
        <v>1</v>
      </c>
      <c r="E358" s="16" t="s">
        <v>201</v>
      </c>
      <c r="F358" s="99">
        <v>240</v>
      </c>
      <c r="G358" s="100">
        <v>0</v>
      </c>
      <c r="H358" s="12"/>
    </row>
    <row r="359" spans="1:8" ht="48" customHeight="1">
      <c r="A359" s="46" t="s">
        <v>27</v>
      </c>
      <c r="B359" s="162">
        <v>800</v>
      </c>
      <c r="C359" s="77">
        <v>8</v>
      </c>
      <c r="D359" s="78">
        <v>1</v>
      </c>
      <c r="E359" s="16" t="s">
        <v>202</v>
      </c>
      <c r="F359" s="90"/>
      <c r="G359" s="91">
        <f>G360+G362+G364+G366</f>
        <v>2529.9</v>
      </c>
      <c r="H359" s="12"/>
    </row>
    <row r="360" spans="1:8" ht="63.95" customHeight="1">
      <c r="A360" s="43" t="s">
        <v>36</v>
      </c>
      <c r="B360" s="162">
        <v>800</v>
      </c>
      <c r="C360" s="77">
        <v>8</v>
      </c>
      <c r="D360" s="78">
        <v>1</v>
      </c>
      <c r="E360" s="16" t="s">
        <v>202</v>
      </c>
      <c r="F360" s="90">
        <v>100</v>
      </c>
      <c r="G360" s="91">
        <f>G361</f>
        <v>1665.9</v>
      </c>
      <c r="H360" s="12"/>
    </row>
    <row r="361" spans="1:8" ht="18.75">
      <c r="A361" s="101" t="s">
        <v>203</v>
      </c>
      <c r="B361" s="162">
        <v>800</v>
      </c>
      <c r="C361" s="77">
        <v>8</v>
      </c>
      <c r="D361" s="78">
        <v>1</v>
      </c>
      <c r="E361" s="16" t="s">
        <v>202</v>
      </c>
      <c r="F361" s="90">
        <v>110</v>
      </c>
      <c r="G361" s="91">
        <v>1665.9</v>
      </c>
      <c r="H361" s="12"/>
    </row>
    <row r="362" spans="1:8" ht="32.1" customHeight="1">
      <c r="A362" s="13" t="s">
        <v>140</v>
      </c>
      <c r="B362" s="162">
        <v>800</v>
      </c>
      <c r="C362" s="92">
        <v>8</v>
      </c>
      <c r="D362" s="93">
        <v>1</v>
      </c>
      <c r="E362" s="16" t="s">
        <v>202</v>
      </c>
      <c r="F362" s="94">
        <v>200</v>
      </c>
      <c r="G362" s="95">
        <f>G363</f>
        <v>753</v>
      </c>
      <c r="H362" s="12"/>
    </row>
    <row r="363" spans="1:8" ht="32.1" customHeight="1">
      <c r="A363" s="96" t="s">
        <v>45</v>
      </c>
      <c r="B363" s="162">
        <v>800</v>
      </c>
      <c r="C363" s="97">
        <v>8</v>
      </c>
      <c r="D363" s="98">
        <v>1</v>
      </c>
      <c r="E363" s="16" t="s">
        <v>202</v>
      </c>
      <c r="F363" s="99">
        <v>240</v>
      </c>
      <c r="G363" s="100">
        <v>753</v>
      </c>
      <c r="H363" s="12"/>
    </row>
    <row r="364" spans="1:8" ht="15.95" customHeight="1">
      <c r="A364" s="43" t="s">
        <v>46</v>
      </c>
      <c r="B364" s="162">
        <v>800</v>
      </c>
      <c r="C364" s="77">
        <v>8</v>
      </c>
      <c r="D364" s="78">
        <v>1</v>
      </c>
      <c r="E364" s="16" t="s">
        <v>202</v>
      </c>
      <c r="F364" s="90">
        <v>800</v>
      </c>
      <c r="G364" s="91">
        <f>G365</f>
        <v>111</v>
      </c>
      <c r="H364" s="12"/>
    </row>
    <row r="365" spans="1:8" ht="15.95" customHeight="1">
      <c r="A365" s="43" t="s">
        <v>47</v>
      </c>
      <c r="B365" s="162">
        <v>800</v>
      </c>
      <c r="C365" s="77">
        <v>8</v>
      </c>
      <c r="D365" s="78">
        <v>1</v>
      </c>
      <c r="E365" s="16" t="s">
        <v>202</v>
      </c>
      <c r="F365" s="90">
        <v>850</v>
      </c>
      <c r="G365" s="91">
        <v>111</v>
      </c>
      <c r="H365" s="12"/>
    </row>
    <row r="366" spans="1:8" ht="32.1" hidden="1" customHeight="1">
      <c r="A366" s="43" t="s">
        <v>204</v>
      </c>
      <c r="B366" s="162">
        <v>800</v>
      </c>
      <c r="C366" s="77">
        <v>8</v>
      </c>
      <c r="D366" s="78">
        <v>1</v>
      </c>
      <c r="E366" s="16" t="s">
        <v>202</v>
      </c>
      <c r="F366" s="90">
        <v>600</v>
      </c>
      <c r="G366" s="91">
        <f>G367+G368</f>
        <v>0</v>
      </c>
      <c r="H366" s="12"/>
    </row>
    <row r="367" spans="1:8" ht="15.75" hidden="1" customHeight="1">
      <c r="A367" s="13" t="s">
        <v>205</v>
      </c>
      <c r="B367" s="162">
        <v>800</v>
      </c>
      <c r="C367" s="77">
        <v>8</v>
      </c>
      <c r="D367" s="78">
        <v>1</v>
      </c>
      <c r="E367" s="16" t="s">
        <v>202</v>
      </c>
      <c r="F367" s="90">
        <v>610</v>
      </c>
      <c r="G367" s="91"/>
      <c r="H367" s="12"/>
    </row>
    <row r="368" spans="1:8" ht="15.75" hidden="1" customHeight="1">
      <c r="A368" s="13" t="s">
        <v>206</v>
      </c>
      <c r="B368" s="162">
        <v>800</v>
      </c>
      <c r="C368" s="77">
        <v>8</v>
      </c>
      <c r="D368" s="78">
        <v>1</v>
      </c>
      <c r="E368" s="16" t="s">
        <v>202</v>
      </c>
      <c r="F368" s="90">
        <v>620</v>
      </c>
      <c r="G368" s="91"/>
      <c r="H368" s="12"/>
    </row>
    <row r="369" spans="1:8" ht="25.5" customHeight="1">
      <c r="A369" s="13" t="s">
        <v>207</v>
      </c>
      <c r="B369" s="162">
        <v>800</v>
      </c>
      <c r="C369" s="77">
        <v>8</v>
      </c>
      <c r="D369" s="78">
        <v>1</v>
      </c>
      <c r="E369" s="16" t="s">
        <v>208</v>
      </c>
      <c r="F369" s="90"/>
      <c r="G369" s="91">
        <f>G370</f>
        <v>352.4</v>
      </c>
      <c r="H369" s="12"/>
    </row>
    <row r="370" spans="1:8" ht="22.5" customHeight="1">
      <c r="A370" s="13" t="s">
        <v>53</v>
      </c>
      <c r="B370" s="162">
        <v>800</v>
      </c>
      <c r="C370" s="77">
        <v>8</v>
      </c>
      <c r="D370" s="78">
        <v>1</v>
      </c>
      <c r="E370" s="16" t="s">
        <v>208</v>
      </c>
      <c r="F370" s="90">
        <v>500</v>
      </c>
      <c r="G370" s="91">
        <f>G371</f>
        <v>352.4</v>
      </c>
      <c r="H370" s="12"/>
    </row>
    <row r="371" spans="1:8" ht="23.25" customHeight="1">
      <c r="A371" s="13" t="s">
        <v>54</v>
      </c>
      <c r="B371" s="162">
        <v>800</v>
      </c>
      <c r="C371" s="92">
        <v>8</v>
      </c>
      <c r="D371" s="93">
        <v>1</v>
      </c>
      <c r="E371" s="16" t="s">
        <v>208</v>
      </c>
      <c r="F371" s="94">
        <v>540</v>
      </c>
      <c r="G371" s="95">
        <v>352.4</v>
      </c>
      <c r="H371" s="12"/>
    </row>
    <row r="372" spans="1:8" ht="0.75" customHeight="1">
      <c r="A372" s="13" t="s">
        <v>209</v>
      </c>
      <c r="B372" s="162">
        <v>800</v>
      </c>
      <c r="C372" s="92">
        <v>8</v>
      </c>
      <c r="D372" s="93">
        <v>1</v>
      </c>
      <c r="E372" s="16" t="s">
        <v>210</v>
      </c>
      <c r="F372" s="94"/>
      <c r="G372" s="95">
        <f>G373+G375+G377+G379</f>
        <v>0</v>
      </c>
      <c r="H372" s="12"/>
    </row>
    <row r="373" spans="1:8" ht="30" hidden="1" customHeight="1">
      <c r="A373" s="43" t="s">
        <v>36</v>
      </c>
      <c r="B373" s="162">
        <v>800</v>
      </c>
      <c r="C373" s="92">
        <v>8</v>
      </c>
      <c r="D373" s="93">
        <v>1</v>
      </c>
      <c r="E373" s="16" t="s">
        <v>210</v>
      </c>
      <c r="F373" s="94">
        <v>100</v>
      </c>
      <c r="G373" s="95">
        <f>G374</f>
        <v>0</v>
      </c>
      <c r="H373" s="12"/>
    </row>
    <row r="374" spans="1:8" ht="30" hidden="1" customHeight="1">
      <c r="A374" s="101" t="s">
        <v>203</v>
      </c>
      <c r="B374" s="162">
        <v>800</v>
      </c>
      <c r="C374" s="92">
        <v>8</v>
      </c>
      <c r="D374" s="93">
        <v>1</v>
      </c>
      <c r="E374" s="16" t="s">
        <v>210</v>
      </c>
      <c r="F374" s="94">
        <v>110</v>
      </c>
      <c r="G374" s="95"/>
      <c r="H374" s="12"/>
    </row>
    <row r="375" spans="1:8" ht="30" hidden="1" customHeight="1">
      <c r="A375" s="96" t="s">
        <v>140</v>
      </c>
      <c r="B375" s="162">
        <v>800</v>
      </c>
      <c r="C375" s="92">
        <v>8</v>
      </c>
      <c r="D375" s="93">
        <v>1</v>
      </c>
      <c r="E375" s="16" t="s">
        <v>210</v>
      </c>
      <c r="F375" s="94">
        <v>200</v>
      </c>
      <c r="G375" s="95">
        <f>G376</f>
        <v>0</v>
      </c>
      <c r="H375" s="12"/>
    </row>
    <row r="376" spans="1:8" ht="28.5" hidden="1" customHeight="1">
      <c r="A376" s="96" t="s">
        <v>45</v>
      </c>
      <c r="B376" s="162">
        <v>800</v>
      </c>
      <c r="C376" s="92">
        <v>8</v>
      </c>
      <c r="D376" s="93">
        <v>1</v>
      </c>
      <c r="E376" s="16" t="s">
        <v>210</v>
      </c>
      <c r="F376" s="94">
        <v>240</v>
      </c>
      <c r="G376" s="95"/>
      <c r="H376" s="12"/>
    </row>
    <row r="377" spans="1:8" ht="27.75" hidden="1" customHeight="1">
      <c r="A377" s="43" t="s">
        <v>46</v>
      </c>
      <c r="B377" s="162">
        <v>800</v>
      </c>
      <c r="C377" s="92">
        <v>8</v>
      </c>
      <c r="D377" s="93">
        <v>1</v>
      </c>
      <c r="E377" s="16" t="s">
        <v>210</v>
      </c>
      <c r="F377" s="94">
        <v>800</v>
      </c>
      <c r="G377" s="95">
        <f>G378</f>
        <v>0</v>
      </c>
      <c r="H377" s="12"/>
    </row>
    <row r="378" spans="1:8" ht="27" hidden="1" customHeight="1">
      <c r="A378" s="43" t="s">
        <v>47</v>
      </c>
      <c r="B378" s="162">
        <v>800</v>
      </c>
      <c r="C378" s="92">
        <v>8</v>
      </c>
      <c r="D378" s="93">
        <v>1</v>
      </c>
      <c r="E378" s="16" t="s">
        <v>210</v>
      </c>
      <c r="F378" s="94">
        <v>850</v>
      </c>
      <c r="G378" s="95"/>
      <c r="H378" s="12"/>
    </row>
    <row r="379" spans="1:8" ht="27.75" hidden="1" customHeight="1">
      <c r="A379" s="43" t="s">
        <v>204</v>
      </c>
      <c r="B379" s="162">
        <v>800</v>
      </c>
      <c r="C379" s="77">
        <v>8</v>
      </c>
      <c r="D379" s="78">
        <v>1</v>
      </c>
      <c r="E379" s="16" t="s">
        <v>210</v>
      </c>
      <c r="F379" s="90">
        <v>600</v>
      </c>
      <c r="G379" s="91">
        <f>G380+G381</f>
        <v>0</v>
      </c>
      <c r="H379" s="12"/>
    </row>
    <row r="380" spans="1:8" ht="27" hidden="1" customHeight="1">
      <c r="A380" s="13" t="s">
        <v>205</v>
      </c>
      <c r="B380" s="162">
        <v>800</v>
      </c>
      <c r="C380" s="77">
        <v>8</v>
      </c>
      <c r="D380" s="78">
        <v>1</v>
      </c>
      <c r="E380" s="16" t="s">
        <v>210</v>
      </c>
      <c r="F380" s="90">
        <v>610</v>
      </c>
      <c r="G380" s="91"/>
      <c r="H380" s="12"/>
    </row>
    <row r="381" spans="1:8" ht="25.5" hidden="1" customHeight="1">
      <c r="A381" s="13" t="s">
        <v>206</v>
      </c>
      <c r="B381" s="162">
        <v>800</v>
      </c>
      <c r="C381" s="77">
        <v>8</v>
      </c>
      <c r="D381" s="78">
        <v>1</v>
      </c>
      <c r="E381" s="16" t="s">
        <v>210</v>
      </c>
      <c r="F381" s="90">
        <v>620</v>
      </c>
      <c r="G381" s="91"/>
      <c r="H381" s="12"/>
    </row>
    <row r="382" spans="1:8" ht="24.75" hidden="1" customHeight="1">
      <c r="A382" s="46" t="s">
        <v>32</v>
      </c>
      <c r="B382" s="162">
        <v>800</v>
      </c>
      <c r="C382" s="77">
        <v>8</v>
      </c>
      <c r="D382" s="78">
        <v>1</v>
      </c>
      <c r="E382" s="16" t="s">
        <v>33</v>
      </c>
      <c r="F382" s="90" t="s">
        <v>20</v>
      </c>
      <c r="G382" s="91">
        <f>G383+G386+G396+G399</f>
        <v>0</v>
      </c>
      <c r="H382" s="12"/>
    </row>
    <row r="383" spans="1:8" ht="25.5" hidden="1" customHeight="1">
      <c r="A383" s="46" t="s">
        <v>211</v>
      </c>
      <c r="B383" s="162">
        <v>800</v>
      </c>
      <c r="C383" s="77">
        <v>8</v>
      </c>
      <c r="D383" s="78">
        <v>1</v>
      </c>
      <c r="E383" s="16" t="s">
        <v>212</v>
      </c>
      <c r="F383" s="90"/>
      <c r="G383" s="91">
        <f>G384</f>
        <v>0</v>
      </c>
      <c r="H383" s="12"/>
    </row>
    <row r="384" spans="1:8" ht="27" hidden="1" customHeight="1">
      <c r="A384" s="13" t="s">
        <v>44</v>
      </c>
      <c r="B384" s="162">
        <v>800</v>
      </c>
      <c r="C384" s="92">
        <v>8</v>
      </c>
      <c r="D384" s="93">
        <v>1</v>
      </c>
      <c r="E384" s="16" t="s">
        <v>212</v>
      </c>
      <c r="F384" s="94">
        <v>200</v>
      </c>
      <c r="G384" s="95">
        <f>G385</f>
        <v>0</v>
      </c>
      <c r="H384" s="12"/>
    </row>
    <row r="385" spans="1:8" ht="24" hidden="1" customHeight="1">
      <c r="A385" s="96" t="s">
        <v>45</v>
      </c>
      <c r="B385" s="162">
        <v>800</v>
      </c>
      <c r="C385" s="97">
        <v>8</v>
      </c>
      <c r="D385" s="98">
        <v>1</v>
      </c>
      <c r="E385" s="16" t="s">
        <v>212</v>
      </c>
      <c r="F385" s="99">
        <v>240</v>
      </c>
      <c r="G385" s="100"/>
      <c r="H385" s="12"/>
    </row>
    <row r="386" spans="1:8" ht="25.5" hidden="1" customHeight="1">
      <c r="A386" s="46" t="s">
        <v>213</v>
      </c>
      <c r="B386" s="162">
        <v>800</v>
      </c>
      <c r="C386" s="77">
        <v>8</v>
      </c>
      <c r="D386" s="78">
        <v>1</v>
      </c>
      <c r="E386" s="16" t="s">
        <v>214</v>
      </c>
      <c r="F386" s="90"/>
      <c r="G386" s="91">
        <f>G387+G389+G391+G393</f>
        <v>0</v>
      </c>
      <c r="H386" s="12"/>
    </row>
    <row r="387" spans="1:8" ht="25.5" hidden="1" customHeight="1">
      <c r="A387" s="43" t="s">
        <v>36</v>
      </c>
      <c r="B387" s="162">
        <v>800</v>
      </c>
      <c r="C387" s="77">
        <v>8</v>
      </c>
      <c r="D387" s="78">
        <v>1</v>
      </c>
      <c r="E387" s="16" t="s">
        <v>214</v>
      </c>
      <c r="F387" s="90">
        <v>100</v>
      </c>
      <c r="G387" s="91">
        <f>G388</f>
        <v>0</v>
      </c>
      <c r="H387" s="12"/>
    </row>
    <row r="388" spans="1:8" ht="24.75" hidden="1" customHeight="1">
      <c r="A388" s="101" t="s">
        <v>203</v>
      </c>
      <c r="B388" s="162">
        <v>800</v>
      </c>
      <c r="C388" s="77">
        <v>8</v>
      </c>
      <c r="D388" s="78">
        <v>1</v>
      </c>
      <c r="E388" s="16" t="s">
        <v>214</v>
      </c>
      <c r="F388" s="90">
        <v>110</v>
      </c>
      <c r="G388" s="91"/>
      <c r="H388" s="12"/>
    </row>
    <row r="389" spans="1:8" ht="24.75" hidden="1" customHeight="1">
      <c r="A389" s="13" t="s">
        <v>44</v>
      </c>
      <c r="B389" s="162">
        <v>800</v>
      </c>
      <c r="C389" s="92">
        <v>8</v>
      </c>
      <c r="D389" s="93">
        <v>1</v>
      </c>
      <c r="E389" s="16" t="s">
        <v>214</v>
      </c>
      <c r="F389" s="94">
        <v>200</v>
      </c>
      <c r="G389" s="95">
        <f>G390</f>
        <v>0</v>
      </c>
      <c r="H389" s="12"/>
    </row>
    <row r="390" spans="1:8" ht="25.5" hidden="1" customHeight="1">
      <c r="A390" s="96" t="s">
        <v>45</v>
      </c>
      <c r="B390" s="162">
        <v>800</v>
      </c>
      <c r="C390" s="97">
        <v>8</v>
      </c>
      <c r="D390" s="98">
        <v>1</v>
      </c>
      <c r="E390" s="16" t="s">
        <v>214</v>
      </c>
      <c r="F390" s="99">
        <v>240</v>
      </c>
      <c r="G390" s="100"/>
      <c r="H390" s="12"/>
    </row>
    <row r="391" spans="1:8" ht="24.75" hidden="1" customHeight="1">
      <c r="A391" s="43" t="s">
        <v>46</v>
      </c>
      <c r="B391" s="162">
        <v>800</v>
      </c>
      <c r="C391" s="77">
        <v>8</v>
      </c>
      <c r="D391" s="78">
        <v>1</v>
      </c>
      <c r="E391" s="16" t="s">
        <v>214</v>
      </c>
      <c r="F391" s="90">
        <v>800</v>
      </c>
      <c r="G391" s="91">
        <f>G392</f>
        <v>0</v>
      </c>
      <c r="H391" s="12"/>
    </row>
    <row r="392" spans="1:8" ht="24" hidden="1" customHeight="1">
      <c r="A392" s="43" t="s">
        <v>47</v>
      </c>
      <c r="B392" s="162">
        <v>800</v>
      </c>
      <c r="C392" s="77">
        <v>8</v>
      </c>
      <c r="D392" s="78">
        <v>1</v>
      </c>
      <c r="E392" s="16" t="s">
        <v>214</v>
      </c>
      <c r="F392" s="90">
        <v>850</v>
      </c>
      <c r="G392" s="91"/>
      <c r="H392" s="12"/>
    </row>
    <row r="393" spans="1:8" ht="22.5" hidden="1" customHeight="1">
      <c r="A393" s="43" t="s">
        <v>204</v>
      </c>
      <c r="B393" s="162">
        <v>800</v>
      </c>
      <c r="C393" s="77">
        <v>8</v>
      </c>
      <c r="D393" s="78">
        <v>1</v>
      </c>
      <c r="E393" s="16" t="s">
        <v>214</v>
      </c>
      <c r="F393" s="90">
        <v>600</v>
      </c>
      <c r="G393" s="91">
        <f>G394+G395</f>
        <v>0</v>
      </c>
      <c r="H393" s="12"/>
    </row>
    <row r="394" spans="1:8" ht="22.5" hidden="1" customHeight="1">
      <c r="A394" s="13" t="s">
        <v>205</v>
      </c>
      <c r="B394" s="162">
        <v>800</v>
      </c>
      <c r="C394" s="77">
        <v>8</v>
      </c>
      <c r="D394" s="78">
        <v>1</v>
      </c>
      <c r="E394" s="16" t="s">
        <v>214</v>
      </c>
      <c r="F394" s="90">
        <v>610</v>
      </c>
      <c r="G394" s="91"/>
      <c r="H394" s="12"/>
    </row>
    <row r="395" spans="1:8" ht="21.75" hidden="1" customHeight="1">
      <c r="A395" s="13" t="s">
        <v>206</v>
      </c>
      <c r="B395" s="162">
        <v>800</v>
      </c>
      <c r="C395" s="77">
        <v>8</v>
      </c>
      <c r="D395" s="78">
        <v>1</v>
      </c>
      <c r="E395" s="16" t="s">
        <v>214</v>
      </c>
      <c r="F395" s="90">
        <v>620</v>
      </c>
      <c r="G395" s="91"/>
      <c r="H395" s="12"/>
    </row>
    <row r="396" spans="1:8" ht="21.75" hidden="1" customHeight="1">
      <c r="A396" s="43" t="s">
        <v>259</v>
      </c>
      <c r="B396" s="162">
        <v>800</v>
      </c>
      <c r="C396" s="77">
        <v>8</v>
      </c>
      <c r="D396" s="78">
        <v>1</v>
      </c>
      <c r="E396" s="16" t="s">
        <v>52</v>
      </c>
      <c r="F396" s="90"/>
      <c r="G396" s="91">
        <f>G397</f>
        <v>0</v>
      </c>
      <c r="H396" s="12"/>
    </row>
    <row r="397" spans="1:8" ht="1.5" hidden="1" customHeight="1">
      <c r="A397" s="13" t="s">
        <v>53</v>
      </c>
      <c r="B397" s="162">
        <v>800</v>
      </c>
      <c r="C397" s="77">
        <v>8</v>
      </c>
      <c r="D397" s="78">
        <v>1</v>
      </c>
      <c r="E397" s="16" t="s">
        <v>52</v>
      </c>
      <c r="F397" s="90">
        <v>500</v>
      </c>
      <c r="G397" s="91">
        <f>G398</f>
        <v>0</v>
      </c>
      <c r="H397" s="12"/>
    </row>
    <row r="398" spans="1:8" ht="20.25" hidden="1" customHeight="1">
      <c r="A398" s="13" t="s">
        <v>54</v>
      </c>
      <c r="B398" s="162">
        <v>800</v>
      </c>
      <c r="C398" s="92">
        <v>8</v>
      </c>
      <c r="D398" s="93">
        <v>1</v>
      </c>
      <c r="E398" s="16" t="s">
        <v>52</v>
      </c>
      <c r="F398" s="94">
        <v>540</v>
      </c>
      <c r="G398" s="95"/>
      <c r="H398" s="12"/>
    </row>
    <row r="399" spans="1:8" ht="20.25" hidden="1" customHeight="1">
      <c r="A399" s="13" t="s">
        <v>215</v>
      </c>
      <c r="B399" s="162">
        <v>800</v>
      </c>
      <c r="C399" s="92">
        <v>8</v>
      </c>
      <c r="D399" s="93">
        <v>1</v>
      </c>
      <c r="E399" s="16" t="s">
        <v>216</v>
      </c>
      <c r="F399" s="94"/>
      <c r="G399" s="95">
        <f>G400+G402+G404+G406</f>
        <v>0</v>
      </c>
      <c r="H399" s="12"/>
    </row>
    <row r="400" spans="1:8" ht="19.5" hidden="1" customHeight="1">
      <c r="A400" s="43" t="s">
        <v>36</v>
      </c>
      <c r="B400" s="162">
        <v>800</v>
      </c>
      <c r="C400" s="92">
        <v>8</v>
      </c>
      <c r="D400" s="93">
        <v>1</v>
      </c>
      <c r="E400" s="16" t="s">
        <v>216</v>
      </c>
      <c r="F400" s="94">
        <v>100</v>
      </c>
      <c r="G400" s="95">
        <f>G401</f>
        <v>0</v>
      </c>
      <c r="H400" s="12"/>
    </row>
    <row r="401" spans="1:8" ht="20.25" hidden="1" customHeight="1">
      <c r="A401" s="101" t="s">
        <v>203</v>
      </c>
      <c r="B401" s="162">
        <v>800</v>
      </c>
      <c r="C401" s="92">
        <v>8</v>
      </c>
      <c r="D401" s="93">
        <v>1</v>
      </c>
      <c r="E401" s="16" t="s">
        <v>216</v>
      </c>
      <c r="F401" s="94">
        <v>110</v>
      </c>
      <c r="G401" s="95"/>
      <c r="H401" s="12"/>
    </row>
    <row r="402" spans="1:8" ht="20.25" hidden="1" customHeight="1">
      <c r="A402" s="96" t="s">
        <v>140</v>
      </c>
      <c r="B402" s="162">
        <v>800</v>
      </c>
      <c r="C402" s="92">
        <v>8</v>
      </c>
      <c r="D402" s="93">
        <v>1</v>
      </c>
      <c r="E402" s="16" t="s">
        <v>216</v>
      </c>
      <c r="F402" s="94">
        <v>200</v>
      </c>
      <c r="G402" s="95">
        <f>G403</f>
        <v>0</v>
      </c>
      <c r="H402" s="12"/>
    </row>
    <row r="403" spans="1:8" ht="21" hidden="1" customHeight="1">
      <c r="A403" s="96" t="s">
        <v>45</v>
      </c>
      <c r="B403" s="162">
        <v>800</v>
      </c>
      <c r="C403" s="92">
        <v>8</v>
      </c>
      <c r="D403" s="93">
        <v>1</v>
      </c>
      <c r="E403" s="16" t="s">
        <v>216</v>
      </c>
      <c r="F403" s="94">
        <v>240</v>
      </c>
      <c r="G403" s="95"/>
      <c r="H403" s="12"/>
    </row>
    <row r="404" spans="1:8" ht="20.25" hidden="1" customHeight="1">
      <c r="A404" s="43" t="s">
        <v>46</v>
      </c>
      <c r="B404" s="162">
        <v>800</v>
      </c>
      <c r="C404" s="92">
        <v>8</v>
      </c>
      <c r="D404" s="93">
        <v>1</v>
      </c>
      <c r="E404" s="16" t="s">
        <v>216</v>
      </c>
      <c r="F404" s="94">
        <v>800</v>
      </c>
      <c r="G404" s="95">
        <f>G405</f>
        <v>0</v>
      </c>
      <c r="H404" s="12"/>
    </row>
    <row r="405" spans="1:8" ht="16.5" hidden="1" customHeight="1">
      <c r="A405" s="43" t="s">
        <v>47</v>
      </c>
      <c r="B405" s="162">
        <v>800</v>
      </c>
      <c r="C405" s="92">
        <v>8</v>
      </c>
      <c r="D405" s="93">
        <v>1</v>
      </c>
      <c r="E405" s="16" t="s">
        <v>216</v>
      </c>
      <c r="F405" s="94">
        <v>850</v>
      </c>
      <c r="G405" s="95"/>
      <c r="H405" s="12"/>
    </row>
    <row r="406" spans="1:8" ht="15.75" hidden="1" customHeight="1">
      <c r="A406" s="43" t="s">
        <v>204</v>
      </c>
      <c r="B406" s="162">
        <v>800</v>
      </c>
      <c r="C406" s="77">
        <v>8</v>
      </c>
      <c r="D406" s="78">
        <v>1</v>
      </c>
      <c r="E406" s="16" t="s">
        <v>216</v>
      </c>
      <c r="F406" s="90">
        <v>600</v>
      </c>
      <c r="G406" s="91">
        <f>G407+G408</f>
        <v>0</v>
      </c>
      <c r="H406" s="12"/>
    </row>
    <row r="407" spans="1:8" ht="15" hidden="1" customHeight="1">
      <c r="A407" s="13" t="s">
        <v>205</v>
      </c>
      <c r="B407" s="162">
        <v>800</v>
      </c>
      <c r="C407" s="77">
        <v>8</v>
      </c>
      <c r="D407" s="78">
        <v>1</v>
      </c>
      <c r="E407" s="16" t="s">
        <v>216</v>
      </c>
      <c r="F407" s="90">
        <v>610</v>
      </c>
      <c r="G407" s="91"/>
      <c r="H407" s="12"/>
    </row>
    <row r="408" spans="1:8" ht="15.75" hidden="1" customHeight="1">
      <c r="A408" s="13" t="s">
        <v>206</v>
      </c>
      <c r="B408" s="162">
        <v>800</v>
      </c>
      <c r="C408" s="77">
        <v>8</v>
      </c>
      <c r="D408" s="78">
        <v>1</v>
      </c>
      <c r="E408" s="16" t="s">
        <v>216</v>
      </c>
      <c r="F408" s="90">
        <v>620</v>
      </c>
      <c r="G408" s="91"/>
      <c r="H408" s="12"/>
    </row>
    <row r="409" spans="1:8" ht="15.95" customHeight="1">
      <c r="A409" s="19" t="s">
        <v>217</v>
      </c>
      <c r="B409" s="72">
        <v>800</v>
      </c>
      <c r="C409" s="75">
        <v>10</v>
      </c>
      <c r="D409" s="93"/>
      <c r="E409" s="16"/>
      <c r="F409" s="94"/>
      <c r="G409" s="24">
        <f>G410</f>
        <v>200</v>
      </c>
      <c r="H409" s="12"/>
    </row>
    <row r="410" spans="1:8" ht="15.95" customHeight="1">
      <c r="A410" s="74" t="s">
        <v>218</v>
      </c>
      <c r="B410" s="111">
        <v>800</v>
      </c>
      <c r="C410" s="75">
        <v>10</v>
      </c>
      <c r="D410" s="76">
        <v>1</v>
      </c>
      <c r="E410" s="81" t="s">
        <v>20</v>
      </c>
      <c r="F410" s="82" t="s">
        <v>20</v>
      </c>
      <c r="G410" s="83">
        <f>G411</f>
        <v>200</v>
      </c>
      <c r="H410" s="12"/>
    </row>
    <row r="411" spans="1:8" ht="15.95" customHeight="1">
      <c r="A411" s="102" t="s">
        <v>219</v>
      </c>
      <c r="B411" s="163">
        <v>800</v>
      </c>
      <c r="C411" s="97">
        <v>10</v>
      </c>
      <c r="D411" s="98">
        <v>1</v>
      </c>
      <c r="E411" s="45" t="s">
        <v>33</v>
      </c>
      <c r="F411" s="99" t="s">
        <v>20</v>
      </c>
      <c r="G411" s="100">
        <f>G412</f>
        <v>200</v>
      </c>
      <c r="H411" s="12"/>
    </row>
    <row r="412" spans="1:8" ht="32.1" customHeight="1">
      <c r="A412" s="103" t="s">
        <v>220</v>
      </c>
      <c r="B412" s="163">
        <v>800</v>
      </c>
      <c r="C412" s="77">
        <v>10</v>
      </c>
      <c r="D412" s="78">
        <v>1</v>
      </c>
      <c r="E412" s="16" t="s">
        <v>372</v>
      </c>
      <c r="F412" s="90" t="s">
        <v>20</v>
      </c>
      <c r="G412" s="91">
        <f>G413</f>
        <v>200</v>
      </c>
      <c r="H412" s="12"/>
    </row>
    <row r="413" spans="1:8" ht="15.95" customHeight="1">
      <c r="A413" s="25" t="s">
        <v>221</v>
      </c>
      <c r="B413" s="163">
        <v>800</v>
      </c>
      <c r="C413" s="92">
        <v>10</v>
      </c>
      <c r="D413" s="93">
        <v>1</v>
      </c>
      <c r="E413" s="16" t="s">
        <v>372</v>
      </c>
      <c r="F413" s="94">
        <v>300</v>
      </c>
      <c r="G413" s="95">
        <f>G414</f>
        <v>200</v>
      </c>
      <c r="H413" s="12"/>
    </row>
    <row r="414" spans="1:8" ht="15.95" customHeight="1">
      <c r="A414" s="25" t="s">
        <v>222</v>
      </c>
      <c r="B414" s="163">
        <v>800</v>
      </c>
      <c r="C414" s="92">
        <v>10</v>
      </c>
      <c r="D414" s="93">
        <v>1</v>
      </c>
      <c r="E414" s="28" t="s">
        <v>372</v>
      </c>
      <c r="F414" s="94">
        <v>321</v>
      </c>
      <c r="G414" s="95">
        <v>200</v>
      </c>
      <c r="H414" s="12"/>
    </row>
    <row r="415" spans="1:8" ht="14.25" customHeight="1">
      <c r="A415" s="37" t="s">
        <v>223</v>
      </c>
      <c r="B415" s="111">
        <v>800</v>
      </c>
      <c r="C415" s="104">
        <v>11</v>
      </c>
      <c r="D415" s="105" t="s">
        <v>20</v>
      </c>
      <c r="E415" s="106" t="s">
        <v>20</v>
      </c>
      <c r="F415" s="107" t="s">
        <v>20</v>
      </c>
      <c r="G415" s="108">
        <f>G416+G436</f>
        <v>52</v>
      </c>
      <c r="H415" s="12"/>
    </row>
    <row r="416" spans="1:8" ht="15.75" hidden="1" customHeight="1">
      <c r="A416" s="6" t="s">
        <v>224</v>
      </c>
      <c r="B416" s="111">
        <v>800</v>
      </c>
      <c r="C416" s="85">
        <v>11</v>
      </c>
      <c r="D416" s="86">
        <v>2</v>
      </c>
      <c r="E416" s="87" t="s">
        <v>20</v>
      </c>
      <c r="F416" s="88" t="s">
        <v>20</v>
      </c>
      <c r="G416" s="89">
        <f>G417+G428</f>
        <v>0</v>
      </c>
      <c r="H416" s="12"/>
    </row>
    <row r="417" spans="1:8" ht="31.5" hidden="1" customHeight="1">
      <c r="A417" s="13" t="s">
        <v>225</v>
      </c>
      <c r="B417" s="43">
        <v>800</v>
      </c>
      <c r="C417" s="77">
        <v>11</v>
      </c>
      <c r="D417" s="78">
        <v>2</v>
      </c>
      <c r="E417" s="16" t="s">
        <v>226</v>
      </c>
      <c r="F417" s="90" t="s">
        <v>20</v>
      </c>
      <c r="G417" s="91">
        <f>G418+G425</f>
        <v>0</v>
      </c>
      <c r="H417" s="12"/>
    </row>
    <row r="418" spans="1:8" ht="31.5" hidden="1" customHeight="1">
      <c r="A418" s="13" t="s">
        <v>227</v>
      </c>
      <c r="B418" s="43">
        <v>800</v>
      </c>
      <c r="C418" s="77">
        <v>11</v>
      </c>
      <c r="D418" s="78">
        <v>2</v>
      </c>
      <c r="E418" s="16" t="s">
        <v>228</v>
      </c>
      <c r="F418" s="90"/>
      <c r="G418" s="109">
        <f>G419+G421+G423</f>
        <v>0</v>
      </c>
      <c r="H418" s="12"/>
    </row>
    <row r="419" spans="1:8" ht="63.75" hidden="1" customHeight="1">
      <c r="A419" s="13" t="s">
        <v>36</v>
      </c>
      <c r="B419" s="43">
        <v>800</v>
      </c>
      <c r="C419" s="77">
        <v>11</v>
      </c>
      <c r="D419" s="78">
        <v>2</v>
      </c>
      <c r="E419" s="16" t="s">
        <v>228</v>
      </c>
      <c r="F419" s="94">
        <v>100</v>
      </c>
      <c r="G419" s="109">
        <f>G420</f>
        <v>0</v>
      </c>
      <c r="H419" s="12"/>
    </row>
    <row r="420" spans="1:8" ht="18" hidden="1" customHeight="1">
      <c r="A420" s="178" t="s">
        <v>203</v>
      </c>
      <c r="B420" s="43">
        <v>800</v>
      </c>
      <c r="C420" s="77">
        <v>11</v>
      </c>
      <c r="D420" s="78">
        <v>2</v>
      </c>
      <c r="E420" s="16" t="s">
        <v>228</v>
      </c>
      <c r="F420" s="94">
        <v>110</v>
      </c>
      <c r="G420" s="109"/>
      <c r="H420" s="12"/>
    </row>
    <row r="421" spans="1:8" ht="31.5" hidden="1" customHeight="1">
      <c r="A421" s="13" t="s">
        <v>44</v>
      </c>
      <c r="B421" s="43">
        <v>800</v>
      </c>
      <c r="C421" s="93">
        <v>11</v>
      </c>
      <c r="D421" s="93">
        <v>2</v>
      </c>
      <c r="E421" s="44" t="s">
        <v>228</v>
      </c>
      <c r="F421" s="94">
        <v>200</v>
      </c>
      <c r="G421" s="95">
        <f>G422</f>
        <v>0</v>
      </c>
      <c r="H421" s="12"/>
    </row>
    <row r="422" spans="1:8" ht="30.75" hidden="1" customHeight="1">
      <c r="A422" s="43" t="s">
        <v>45</v>
      </c>
      <c r="B422" s="43">
        <v>800</v>
      </c>
      <c r="C422" s="93">
        <v>11</v>
      </c>
      <c r="D422" s="93">
        <v>2</v>
      </c>
      <c r="E422" s="44" t="s">
        <v>228</v>
      </c>
      <c r="F422" s="94">
        <v>240</v>
      </c>
      <c r="G422" s="95"/>
      <c r="H422" s="12"/>
    </row>
    <row r="423" spans="1:8" ht="15.75" hidden="1" customHeight="1">
      <c r="A423" s="43" t="s">
        <v>46</v>
      </c>
      <c r="B423" s="43">
        <v>800</v>
      </c>
      <c r="C423" s="93">
        <v>11</v>
      </c>
      <c r="D423" s="93">
        <v>2</v>
      </c>
      <c r="E423" s="44" t="s">
        <v>228</v>
      </c>
      <c r="F423" s="94">
        <v>800</v>
      </c>
      <c r="G423" s="95">
        <f>G424</f>
        <v>0</v>
      </c>
      <c r="H423" s="12"/>
    </row>
    <row r="424" spans="1:8" ht="15.75" hidden="1" customHeight="1">
      <c r="A424" s="43" t="s">
        <v>47</v>
      </c>
      <c r="B424" s="43">
        <v>800</v>
      </c>
      <c r="C424" s="93">
        <v>11</v>
      </c>
      <c r="D424" s="93">
        <v>2</v>
      </c>
      <c r="E424" s="44" t="s">
        <v>228</v>
      </c>
      <c r="F424" s="94">
        <v>850</v>
      </c>
      <c r="G424" s="95"/>
      <c r="H424" s="12"/>
    </row>
    <row r="425" spans="1:8" ht="31.5" hidden="1" customHeight="1">
      <c r="A425" s="43" t="s">
        <v>229</v>
      </c>
      <c r="B425" s="43">
        <v>800</v>
      </c>
      <c r="C425" s="93">
        <v>11</v>
      </c>
      <c r="D425" s="93">
        <v>2</v>
      </c>
      <c r="E425" s="44" t="s">
        <v>230</v>
      </c>
      <c r="F425" s="94"/>
      <c r="G425" s="95">
        <f>G426</f>
        <v>0</v>
      </c>
      <c r="H425" s="12"/>
    </row>
    <row r="426" spans="1:8" ht="31.5" hidden="1" customHeight="1">
      <c r="A426" s="43" t="s">
        <v>231</v>
      </c>
      <c r="B426" s="43">
        <v>800</v>
      </c>
      <c r="C426" s="93">
        <v>11</v>
      </c>
      <c r="D426" s="93">
        <v>2</v>
      </c>
      <c r="E426" s="44" t="s">
        <v>230</v>
      </c>
      <c r="F426" s="94">
        <v>600</v>
      </c>
      <c r="G426" s="95">
        <f>G427</f>
        <v>0</v>
      </c>
      <c r="H426" s="110"/>
    </row>
    <row r="427" spans="1:8" ht="21.75" hidden="1" customHeight="1">
      <c r="A427" s="43" t="s">
        <v>206</v>
      </c>
      <c r="B427" s="43">
        <v>800</v>
      </c>
      <c r="C427" s="93">
        <v>11</v>
      </c>
      <c r="D427" s="93">
        <v>2</v>
      </c>
      <c r="E427" s="44" t="s">
        <v>230</v>
      </c>
      <c r="F427" s="94">
        <v>620</v>
      </c>
      <c r="G427" s="95"/>
      <c r="H427" s="12"/>
    </row>
    <row r="428" spans="1:8" ht="15.75" hidden="1" customHeight="1">
      <c r="A428" s="13" t="s">
        <v>32</v>
      </c>
      <c r="B428" s="43">
        <v>800</v>
      </c>
      <c r="C428" s="77">
        <v>11</v>
      </c>
      <c r="D428" s="78">
        <v>2</v>
      </c>
      <c r="E428" s="16" t="s">
        <v>33</v>
      </c>
      <c r="F428" s="90" t="s">
        <v>20</v>
      </c>
      <c r="G428" s="91">
        <f>G429</f>
        <v>0</v>
      </c>
      <c r="H428" s="12"/>
    </row>
    <row r="429" spans="1:8" ht="15.75" hidden="1" customHeight="1">
      <c r="A429" s="13" t="s">
        <v>232</v>
      </c>
      <c r="B429" s="43">
        <v>800</v>
      </c>
      <c r="C429" s="77">
        <v>11</v>
      </c>
      <c r="D429" s="78">
        <v>2</v>
      </c>
      <c r="E429" s="16" t="s">
        <v>233</v>
      </c>
      <c r="F429" s="90"/>
      <c r="G429" s="109">
        <f>G430+G432+G434</f>
        <v>0</v>
      </c>
      <c r="H429" s="12"/>
    </row>
    <row r="430" spans="1:8" ht="63.75" hidden="1" customHeight="1">
      <c r="A430" s="13" t="s">
        <v>36</v>
      </c>
      <c r="B430" s="43">
        <v>800</v>
      </c>
      <c r="C430" s="77">
        <v>11</v>
      </c>
      <c r="D430" s="78">
        <v>2</v>
      </c>
      <c r="E430" s="16" t="s">
        <v>233</v>
      </c>
      <c r="F430" s="94">
        <v>100</v>
      </c>
      <c r="G430" s="109">
        <f>G431</f>
        <v>0</v>
      </c>
      <c r="H430" s="12"/>
    </row>
    <row r="431" spans="1:8" ht="15.75" hidden="1" customHeight="1">
      <c r="A431" s="178" t="s">
        <v>203</v>
      </c>
      <c r="B431" s="43">
        <v>800</v>
      </c>
      <c r="C431" s="77">
        <v>11</v>
      </c>
      <c r="D431" s="78">
        <v>2</v>
      </c>
      <c r="E431" s="16" t="s">
        <v>233</v>
      </c>
      <c r="F431" s="94">
        <v>110</v>
      </c>
      <c r="G431" s="109"/>
      <c r="H431" s="12"/>
    </row>
    <row r="432" spans="1:8" ht="31.5" hidden="1" customHeight="1">
      <c r="A432" s="13" t="s">
        <v>44</v>
      </c>
      <c r="B432" s="43">
        <v>800</v>
      </c>
      <c r="C432" s="93">
        <v>11</v>
      </c>
      <c r="D432" s="93">
        <v>2</v>
      </c>
      <c r="E432" s="16" t="s">
        <v>233</v>
      </c>
      <c r="F432" s="94">
        <v>200</v>
      </c>
      <c r="G432" s="95">
        <f>G433</f>
        <v>0</v>
      </c>
      <c r="H432" s="12"/>
    </row>
    <row r="433" spans="1:8" ht="31.5" hidden="1" customHeight="1">
      <c r="A433" s="43" t="s">
        <v>45</v>
      </c>
      <c r="B433" s="43">
        <v>800</v>
      </c>
      <c r="C433" s="93">
        <v>11</v>
      </c>
      <c r="D433" s="93">
        <v>2</v>
      </c>
      <c r="E433" s="16" t="s">
        <v>233</v>
      </c>
      <c r="F433" s="94">
        <v>240</v>
      </c>
      <c r="G433" s="95"/>
      <c r="H433" s="12"/>
    </row>
    <row r="434" spans="1:8" ht="15.75" hidden="1" customHeight="1">
      <c r="A434" s="43" t="s">
        <v>46</v>
      </c>
      <c r="B434" s="43">
        <v>800</v>
      </c>
      <c r="C434" s="93">
        <v>11</v>
      </c>
      <c r="D434" s="93">
        <v>2</v>
      </c>
      <c r="E434" s="16" t="s">
        <v>233</v>
      </c>
      <c r="F434" s="94">
        <v>800</v>
      </c>
      <c r="G434" s="95">
        <f>G435</f>
        <v>0</v>
      </c>
      <c r="H434" s="12"/>
    </row>
    <row r="435" spans="1:8" ht="15.75" hidden="1" customHeight="1">
      <c r="A435" s="43" t="s">
        <v>47</v>
      </c>
      <c r="B435" s="43">
        <v>800</v>
      </c>
      <c r="C435" s="93">
        <v>11</v>
      </c>
      <c r="D435" s="93">
        <v>2</v>
      </c>
      <c r="E435" s="16" t="s">
        <v>233</v>
      </c>
      <c r="F435" s="94">
        <v>850</v>
      </c>
      <c r="G435" s="95"/>
      <c r="H435" s="12"/>
    </row>
    <row r="436" spans="1:8" ht="18.75">
      <c r="A436" s="72" t="s">
        <v>234</v>
      </c>
      <c r="B436" s="111">
        <v>800</v>
      </c>
      <c r="C436" s="76">
        <v>11</v>
      </c>
      <c r="D436" s="76">
        <v>5</v>
      </c>
      <c r="E436" s="112" t="s">
        <v>20</v>
      </c>
      <c r="F436" s="82" t="s">
        <v>20</v>
      </c>
      <c r="G436" s="83">
        <f>G437+G445</f>
        <v>52</v>
      </c>
      <c r="H436" s="12"/>
    </row>
    <row r="437" spans="1:8" ht="47.25">
      <c r="A437" s="43" t="s">
        <v>29</v>
      </c>
      <c r="B437" s="43">
        <v>800</v>
      </c>
      <c r="C437" s="27">
        <v>11</v>
      </c>
      <c r="D437" s="27">
        <v>5</v>
      </c>
      <c r="E437" s="44" t="s">
        <v>226</v>
      </c>
      <c r="F437" s="82"/>
      <c r="G437" s="83">
        <f>G438</f>
        <v>52</v>
      </c>
      <c r="H437" s="12"/>
    </row>
    <row r="438" spans="1:8" ht="52.5" customHeight="1">
      <c r="A438" s="43" t="s">
        <v>30</v>
      </c>
      <c r="B438" s="43">
        <v>800</v>
      </c>
      <c r="C438" s="93">
        <v>11</v>
      </c>
      <c r="D438" s="93">
        <v>5</v>
      </c>
      <c r="E438" s="44" t="s">
        <v>228</v>
      </c>
      <c r="F438" s="94" t="s">
        <v>20</v>
      </c>
      <c r="G438" s="95">
        <f>G439+G441+G443</f>
        <v>52</v>
      </c>
      <c r="H438" s="12"/>
    </row>
    <row r="439" spans="1:8" ht="67.5" hidden="1" customHeight="1">
      <c r="A439" s="43" t="s">
        <v>36</v>
      </c>
      <c r="B439" s="43">
        <v>800</v>
      </c>
      <c r="C439" s="93">
        <v>11</v>
      </c>
      <c r="D439" s="93">
        <v>5</v>
      </c>
      <c r="E439" s="44" t="s">
        <v>228</v>
      </c>
      <c r="F439" s="29">
        <v>100</v>
      </c>
      <c r="G439" s="30">
        <f>G440</f>
        <v>0</v>
      </c>
      <c r="H439" s="12"/>
    </row>
    <row r="440" spans="1:8" ht="15.75" hidden="1" customHeight="1">
      <c r="A440" s="178" t="s">
        <v>203</v>
      </c>
      <c r="B440" s="43">
        <v>800</v>
      </c>
      <c r="C440" s="77">
        <v>11</v>
      </c>
      <c r="D440" s="78">
        <v>5</v>
      </c>
      <c r="E440" s="16" t="s">
        <v>228</v>
      </c>
      <c r="F440" s="17">
        <v>110</v>
      </c>
      <c r="G440" s="18"/>
      <c r="H440" s="12"/>
    </row>
    <row r="441" spans="1:8" ht="32.1" customHeight="1">
      <c r="A441" s="13" t="s">
        <v>140</v>
      </c>
      <c r="B441" s="43">
        <v>800</v>
      </c>
      <c r="C441" s="77">
        <v>11</v>
      </c>
      <c r="D441" s="78">
        <v>5</v>
      </c>
      <c r="E441" s="16" t="s">
        <v>228</v>
      </c>
      <c r="F441" s="17">
        <v>200</v>
      </c>
      <c r="G441" s="18">
        <f>G442</f>
        <v>52</v>
      </c>
      <c r="H441" s="12"/>
    </row>
    <row r="442" spans="1:8" ht="32.1" customHeight="1">
      <c r="A442" s="25" t="s">
        <v>45</v>
      </c>
      <c r="B442" s="43">
        <v>800</v>
      </c>
      <c r="C442" s="77">
        <v>11</v>
      </c>
      <c r="D442" s="78">
        <v>5</v>
      </c>
      <c r="E442" s="16" t="s">
        <v>228</v>
      </c>
      <c r="F442" s="29">
        <v>240</v>
      </c>
      <c r="G442" s="30">
        <v>52</v>
      </c>
      <c r="H442" s="12"/>
    </row>
    <row r="443" spans="1:8" ht="0.75" customHeight="1">
      <c r="A443" s="31" t="s">
        <v>46</v>
      </c>
      <c r="B443" s="43">
        <v>800</v>
      </c>
      <c r="C443" s="77">
        <v>11</v>
      </c>
      <c r="D443" s="78">
        <v>5</v>
      </c>
      <c r="E443" s="16" t="s">
        <v>228</v>
      </c>
      <c r="F443" s="35">
        <v>800</v>
      </c>
      <c r="G443" s="36">
        <f>G444</f>
        <v>0</v>
      </c>
      <c r="H443" s="12"/>
    </row>
    <row r="444" spans="1:8" ht="14.25" hidden="1" customHeight="1">
      <c r="A444" s="43" t="s">
        <v>47</v>
      </c>
      <c r="B444" s="43">
        <v>800</v>
      </c>
      <c r="C444" s="93">
        <v>11</v>
      </c>
      <c r="D444" s="93">
        <v>5</v>
      </c>
      <c r="E444" s="16" t="s">
        <v>228</v>
      </c>
      <c r="F444" s="29">
        <v>850</v>
      </c>
      <c r="G444" s="30"/>
      <c r="H444" s="12"/>
    </row>
    <row r="445" spans="1:8" ht="15.75" hidden="1" customHeight="1">
      <c r="A445" s="43" t="s">
        <v>32</v>
      </c>
      <c r="B445" s="43">
        <v>800</v>
      </c>
      <c r="C445" s="27">
        <v>11</v>
      </c>
      <c r="D445" s="27">
        <v>5</v>
      </c>
      <c r="E445" s="44" t="s">
        <v>33</v>
      </c>
      <c r="F445" s="82"/>
      <c r="G445" s="83">
        <f>G446</f>
        <v>0</v>
      </c>
      <c r="H445" s="12"/>
    </row>
    <row r="446" spans="1:8" ht="18" hidden="1" customHeight="1">
      <c r="A446" s="13" t="s">
        <v>232</v>
      </c>
      <c r="B446" s="43">
        <v>800</v>
      </c>
      <c r="C446" s="93">
        <v>11</v>
      </c>
      <c r="D446" s="93">
        <v>5</v>
      </c>
      <c r="E446" s="44" t="s">
        <v>233</v>
      </c>
      <c r="F446" s="94" t="s">
        <v>20</v>
      </c>
      <c r="G446" s="95">
        <f>G447+G449+G451</f>
        <v>0</v>
      </c>
      <c r="H446" s="12"/>
    </row>
    <row r="447" spans="1:8" ht="63.75" hidden="1" customHeight="1">
      <c r="A447" s="43" t="s">
        <v>36</v>
      </c>
      <c r="B447" s="43">
        <v>800</v>
      </c>
      <c r="C447" s="93">
        <v>11</v>
      </c>
      <c r="D447" s="93">
        <v>5</v>
      </c>
      <c r="E447" s="44" t="s">
        <v>233</v>
      </c>
      <c r="F447" s="29">
        <v>100</v>
      </c>
      <c r="G447" s="30">
        <f>G448</f>
        <v>0</v>
      </c>
      <c r="H447" s="12"/>
    </row>
    <row r="448" spans="1:8" ht="15.75" hidden="1" customHeight="1">
      <c r="A448" s="101" t="s">
        <v>203</v>
      </c>
      <c r="B448" s="43">
        <v>800</v>
      </c>
      <c r="C448" s="77">
        <v>11</v>
      </c>
      <c r="D448" s="78">
        <v>5</v>
      </c>
      <c r="E448" s="44" t="s">
        <v>233</v>
      </c>
      <c r="F448" s="17">
        <v>110</v>
      </c>
      <c r="G448" s="18"/>
      <c r="H448" s="12"/>
    </row>
    <row r="449" spans="1:8" ht="31.5" hidden="1" customHeight="1">
      <c r="A449" s="13" t="s">
        <v>44</v>
      </c>
      <c r="B449" s="43">
        <v>800</v>
      </c>
      <c r="C449" s="77">
        <v>11</v>
      </c>
      <c r="D449" s="78">
        <v>5</v>
      </c>
      <c r="E449" s="44" t="s">
        <v>233</v>
      </c>
      <c r="F449" s="17">
        <v>200</v>
      </c>
      <c r="G449" s="18">
        <f>G450</f>
        <v>0</v>
      </c>
      <c r="H449" s="12"/>
    </row>
    <row r="450" spans="1:8" ht="31.5" hidden="1" customHeight="1">
      <c r="A450" s="25" t="s">
        <v>45</v>
      </c>
      <c r="B450" s="43">
        <v>800</v>
      </c>
      <c r="C450" s="77">
        <v>11</v>
      </c>
      <c r="D450" s="78">
        <v>5</v>
      </c>
      <c r="E450" s="44" t="s">
        <v>233</v>
      </c>
      <c r="F450" s="29">
        <v>240</v>
      </c>
      <c r="G450" s="30"/>
      <c r="H450" s="12"/>
    </row>
    <row r="451" spans="1:8" ht="15.75" hidden="1" customHeight="1">
      <c r="A451" s="31" t="s">
        <v>46</v>
      </c>
      <c r="B451" s="43">
        <v>800</v>
      </c>
      <c r="C451" s="77">
        <v>11</v>
      </c>
      <c r="D451" s="78">
        <v>5</v>
      </c>
      <c r="E451" s="44" t="s">
        <v>233</v>
      </c>
      <c r="F451" s="35">
        <v>800</v>
      </c>
      <c r="G451" s="36">
        <f>G452</f>
        <v>0</v>
      </c>
      <c r="H451" s="12"/>
    </row>
    <row r="452" spans="1:8" ht="14.25" hidden="1" customHeight="1">
      <c r="A452" s="43" t="s">
        <v>47</v>
      </c>
      <c r="B452" s="43">
        <v>800</v>
      </c>
      <c r="C452" s="93">
        <v>11</v>
      </c>
      <c r="D452" s="93">
        <v>5</v>
      </c>
      <c r="E452" s="44" t="s">
        <v>233</v>
      </c>
      <c r="F452" s="29">
        <v>850</v>
      </c>
      <c r="G452" s="30"/>
      <c r="H452" s="12"/>
    </row>
    <row r="453" spans="1:8" ht="15.75" hidden="1" customHeight="1">
      <c r="A453" s="72" t="s">
        <v>235</v>
      </c>
      <c r="B453" s="72">
        <v>800</v>
      </c>
      <c r="C453" s="76">
        <v>12</v>
      </c>
      <c r="D453" s="76"/>
      <c r="E453" s="112" t="s">
        <v>20</v>
      </c>
      <c r="F453" s="82" t="s">
        <v>20</v>
      </c>
      <c r="G453" s="83">
        <f>G454</f>
        <v>0</v>
      </c>
      <c r="H453" s="12"/>
    </row>
    <row r="454" spans="1:8" ht="15.75" hidden="1" customHeight="1">
      <c r="A454" s="43" t="s">
        <v>236</v>
      </c>
      <c r="B454" s="43">
        <v>800</v>
      </c>
      <c r="C454" s="93">
        <v>12</v>
      </c>
      <c r="D454" s="93">
        <v>2</v>
      </c>
      <c r="E454" s="44"/>
      <c r="F454" s="29"/>
      <c r="G454" s="30">
        <f>G455</f>
        <v>0</v>
      </c>
      <c r="H454" s="12"/>
    </row>
    <row r="455" spans="1:8" ht="15.75" hidden="1" customHeight="1">
      <c r="A455" s="43" t="s">
        <v>32</v>
      </c>
      <c r="B455" s="43">
        <v>800</v>
      </c>
      <c r="C455" s="93">
        <v>12</v>
      </c>
      <c r="D455" s="93">
        <v>2</v>
      </c>
      <c r="E455" s="44" t="s">
        <v>33</v>
      </c>
      <c r="F455" s="29"/>
      <c r="G455" s="30">
        <f>G456</f>
        <v>0</v>
      </c>
      <c r="H455" s="12"/>
    </row>
    <row r="456" spans="1:8" ht="31.5" hidden="1" customHeight="1">
      <c r="A456" s="43" t="s">
        <v>237</v>
      </c>
      <c r="B456" s="43">
        <v>800</v>
      </c>
      <c r="C456" s="93">
        <v>12</v>
      </c>
      <c r="D456" s="93">
        <v>2</v>
      </c>
      <c r="E456" s="44" t="s">
        <v>238</v>
      </c>
      <c r="F456" s="29"/>
      <c r="G456" s="30">
        <f>G457+G459</f>
        <v>0</v>
      </c>
      <c r="H456" s="12"/>
    </row>
    <row r="457" spans="1:8" ht="63.75" hidden="1" customHeight="1">
      <c r="A457" s="13" t="s">
        <v>36</v>
      </c>
      <c r="B457" s="43">
        <v>800</v>
      </c>
      <c r="C457" s="93">
        <v>12</v>
      </c>
      <c r="D457" s="93">
        <v>2</v>
      </c>
      <c r="E457" s="44" t="s">
        <v>238</v>
      </c>
      <c r="F457" s="29">
        <v>100</v>
      </c>
      <c r="G457" s="30">
        <f>G458</f>
        <v>0</v>
      </c>
      <c r="H457" s="12"/>
    </row>
    <row r="458" spans="1:8" ht="15.75" hidden="1" customHeight="1">
      <c r="A458" s="101" t="s">
        <v>203</v>
      </c>
      <c r="B458" s="43">
        <v>800</v>
      </c>
      <c r="C458" s="93">
        <v>12</v>
      </c>
      <c r="D458" s="93">
        <v>2</v>
      </c>
      <c r="E458" s="44" t="s">
        <v>238</v>
      </c>
      <c r="F458" s="29">
        <v>110</v>
      </c>
      <c r="G458" s="30"/>
      <c r="H458" s="12"/>
    </row>
    <row r="459" spans="1:8" ht="31.5" hidden="1" customHeight="1">
      <c r="A459" s="13" t="s">
        <v>44</v>
      </c>
      <c r="B459" s="43">
        <v>800</v>
      </c>
      <c r="C459" s="93">
        <v>12</v>
      </c>
      <c r="D459" s="93">
        <v>2</v>
      </c>
      <c r="E459" s="44" t="s">
        <v>238</v>
      </c>
      <c r="F459" s="29">
        <v>200</v>
      </c>
      <c r="G459" s="30">
        <f>G460</f>
        <v>0</v>
      </c>
      <c r="H459" s="12"/>
    </row>
    <row r="460" spans="1:8" ht="31.5" hidden="1" customHeight="1">
      <c r="A460" s="25" t="s">
        <v>45</v>
      </c>
      <c r="B460" s="43">
        <v>800</v>
      </c>
      <c r="C460" s="93">
        <v>12</v>
      </c>
      <c r="D460" s="93">
        <v>2</v>
      </c>
      <c r="E460" s="44" t="s">
        <v>238</v>
      </c>
      <c r="F460" s="29">
        <v>240</v>
      </c>
      <c r="G460" s="30"/>
      <c r="H460" s="12"/>
    </row>
    <row r="461" spans="1:8" ht="15.75" hidden="1" customHeight="1">
      <c r="A461" s="72" t="s">
        <v>239</v>
      </c>
      <c r="B461" s="43">
        <v>800</v>
      </c>
      <c r="C461" s="76">
        <v>99</v>
      </c>
      <c r="D461" s="76"/>
      <c r="E461" s="112" t="s">
        <v>20</v>
      </c>
      <c r="F461" s="82" t="s">
        <v>20</v>
      </c>
      <c r="G461" s="83">
        <f>G462</f>
        <v>0</v>
      </c>
      <c r="H461" s="12"/>
    </row>
    <row r="462" spans="1:8" ht="15.75" hidden="1" customHeight="1">
      <c r="A462" s="43" t="s">
        <v>239</v>
      </c>
      <c r="B462" s="43">
        <v>800</v>
      </c>
      <c r="C462" s="93">
        <v>99</v>
      </c>
      <c r="D462" s="93">
        <v>99</v>
      </c>
      <c r="E462" s="44"/>
      <c r="F462" s="29"/>
      <c r="G462" s="30">
        <f>G463</f>
        <v>0</v>
      </c>
      <c r="H462" s="12"/>
    </row>
    <row r="463" spans="1:8" ht="15.75" hidden="1" customHeight="1">
      <c r="A463" s="43" t="s">
        <v>32</v>
      </c>
      <c r="B463" s="43">
        <v>800</v>
      </c>
      <c r="C463" s="93">
        <v>99</v>
      </c>
      <c r="D463" s="93">
        <v>99</v>
      </c>
      <c r="E463" s="44" t="s">
        <v>33</v>
      </c>
      <c r="F463" s="29"/>
      <c r="G463" s="30">
        <f>G464</f>
        <v>0</v>
      </c>
      <c r="H463" s="12"/>
    </row>
    <row r="464" spans="1:8" ht="15.75" hidden="1" customHeight="1">
      <c r="A464" s="43" t="s">
        <v>239</v>
      </c>
      <c r="B464" s="43">
        <v>800</v>
      </c>
      <c r="C464" s="93">
        <v>99</v>
      </c>
      <c r="D464" s="93">
        <v>99</v>
      </c>
      <c r="E464" s="44" t="s">
        <v>240</v>
      </c>
      <c r="F464" s="29"/>
      <c r="G464" s="30">
        <f>G465</f>
        <v>0</v>
      </c>
      <c r="H464" s="12"/>
    </row>
    <row r="465" spans="1:8" ht="15.75" hidden="1" customHeight="1">
      <c r="A465" s="43" t="s">
        <v>239</v>
      </c>
      <c r="B465" s="43">
        <v>800</v>
      </c>
      <c r="C465" s="93">
        <v>99</v>
      </c>
      <c r="D465" s="93">
        <v>99</v>
      </c>
      <c r="E465" s="44" t="s">
        <v>240</v>
      </c>
      <c r="F465" s="29">
        <v>900</v>
      </c>
      <c r="G465" s="30">
        <f>G466</f>
        <v>0</v>
      </c>
      <c r="H465" s="12"/>
    </row>
    <row r="466" spans="1:8" ht="15.75" hidden="1" customHeight="1">
      <c r="A466" s="43" t="s">
        <v>239</v>
      </c>
      <c r="B466" s="43">
        <v>800</v>
      </c>
      <c r="C466" s="93">
        <v>99</v>
      </c>
      <c r="D466" s="93">
        <v>99</v>
      </c>
      <c r="E466" s="44" t="s">
        <v>240</v>
      </c>
      <c r="F466" s="29">
        <v>990</v>
      </c>
      <c r="G466" s="30"/>
      <c r="H466" s="12"/>
    </row>
    <row r="467" spans="1:8" ht="18.75">
      <c r="A467" s="113" t="s">
        <v>241</v>
      </c>
      <c r="B467" s="114"/>
      <c r="C467" s="114"/>
      <c r="D467" s="114"/>
      <c r="E467" s="115"/>
      <c r="F467" s="116"/>
      <c r="G467" s="83">
        <f>G18+G78+G85+G107+G224+G344+G353+G409+G415+G453+G461</f>
        <v>8013.0000000000009</v>
      </c>
      <c r="H467" s="12"/>
    </row>
    <row r="468" spans="1:8" ht="15.75">
      <c r="A468" s="117"/>
      <c r="B468" s="117"/>
      <c r="C468" s="118"/>
      <c r="D468" s="118"/>
      <c r="E468" s="34"/>
      <c r="F468" s="119"/>
      <c r="G468" s="120"/>
      <c r="H468" s="121"/>
    </row>
    <row r="469" spans="1:8" ht="12" customHeight="1">
      <c r="A469" s="122"/>
      <c r="B469" s="122"/>
      <c r="C469" s="123"/>
      <c r="D469" s="123"/>
      <c r="E469" s="124"/>
      <c r="F469" s="125"/>
      <c r="G469" s="126"/>
      <c r="H469" s="121"/>
    </row>
    <row r="470" spans="1:8" ht="12.75" customHeight="1">
      <c r="A470" s="117"/>
      <c r="B470" s="117"/>
      <c r="C470" s="123"/>
      <c r="D470" s="123"/>
      <c r="E470" s="127"/>
      <c r="F470" s="125"/>
      <c r="G470" s="126"/>
      <c r="H470" s="121"/>
    </row>
    <row r="471" spans="1:8" ht="12.75" customHeight="1">
      <c r="A471" s="117"/>
      <c r="B471" s="117"/>
      <c r="C471" s="128"/>
      <c r="D471" s="128"/>
      <c r="E471" s="127"/>
      <c r="F471" s="125"/>
      <c r="G471" s="126"/>
      <c r="H471" s="121"/>
    </row>
    <row r="472" spans="1:8" ht="12.75" customHeight="1">
      <c r="A472" s="117"/>
      <c r="B472" s="117"/>
      <c r="C472" s="129"/>
      <c r="D472" s="129"/>
      <c r="E472" s="126"/>
      <c r="F472" s="129"/>
      <c r="G472" s="129"/>
      <c r="H472" s="121"/>
    </row>
    <row r="473" spans="1:8" ht="14.25" customHeight="1">
      <c r="A473" s="117"/>
      <c r="B473" s="117"/>
      <c r="C473" s="128"/>
      <c r="D473" s="128"/>
      <c r="E473" s="129"/>
      <c r="F473" s="125"/>
      <c r="G473" s="126"/>
      <c r="H473" s="121"/>
    </row>
    <row r="474" spans="1:8" ht="15.75">
      <c r="A474" s="118"/>
      <c r="B474" s="118"/>
      <c r="C474" s="130"/>
      <c r="D474" s="130"/>
      <c r="E474" s="126"/>
      <c r="F474" s="130"/>
      <c r="G474" s="130"/>
    </row>
    <row r="475" spans="1:8" ht="15.75">
      <c r="A475" s="131"/>
      <c r="B475" s="131"/>
    </row>
    <row r="476" spans="1:8" ht="15.75">
      <c r="A476" s="131"/>
      <c r="B476" s="131"/>
    </row>
    <row r="477" spans="1:8" ht="15">
      <c r="A477" s="132"/>
      <c r="B477" s="132"/>
    </row>
    <row r="478" spans="1:8" ht="15">
      <c r="A478" s="133"/>
      <c r="B478" s="133"/>
    </row>
    <row r="479" spans="1:8" ht="15">
      <c r="A479" s="132"/>
      <c r="B479" s="132"/>
    </row>
  </sheetData>
  <mergeCells count="6">
    <mergeCell ref="A12:G14"/>
    <mergeCell ref="F1:G1"/>
    <mergeCell ref="E2:G4"/>
    <mergeCell ref="E5:G5"/>
    <mergeCell ref="A7:G8"/>
    <mergeCell ref="F10:G10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74" fitToHeight="0" orientation="portrait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tabSelected="1" workbookViewId="0">
      <selection activeCell="B3" sqref="B3:C3"/>
    </sheetView>
  </sheetViews>
  <sheetFormatPr defaultRowHeight="12.75"/>
  <cols>
    <col min="1" max="1" width="21.28515625" style="166" customWidth="1"/>
    <col min="2" max="2" width="49.28515625" style="166" customWidth="1"/>
    <col min="3" max="3" width="10.5703125" style="166" customWidth="1"/>
    <col min="4" max="16384" width="9.140625" style="166"/>
  </cols>
  <sheetData>
    <row r="1" spans="1:8" ht="15" customHeight="1">
      <c r="B1" s="212" t="s">
        <v>359</v>
      </c>
      <c r="C1" s="212"/>
    </row>
    <row r="2" spans="1:8" ht="26.25" customHeight="1">
      <c r="B2" s="210" t="s">
        <v>10</v>
      </c>
      <c r="C2" s="211"/>
    </row>
    <row r="3" spans="1:8" ht="15">
      <c r="B3" s="210" t="s">
        <v>389</v>
      </c>
      <c r="C3" s="211"/>
    </row>
    <row r="4" spans="1:8" ht="14.25" customHeight="1">
      <c r="A4" s="165"/>
      <c r="B4" s="213"/>
      <c r="C4" s="213"/>
    </row>
    <row r="5" spans="1:8" ht="32.25" customHeight="1">
      <c r="A5" s="214" t="s">
        <v>364</v>
      </c>
      <c r="B5" s="214"/>
      <c r="C5" s="214"/>
    </row>
    <row r="6" spans="1:8">
      <c r="A6" s="167"/>
      <c r="B6" s="206" t="s">
        <v>254</v>
      </c>
      <c r="C6" s="206"/>
    </row>
    <row r="7" spans="1:8" ht="14.25">
      <c r="A7" s="215" t="s">
        <v>365</v>
      </c>
      <c r="B7" s="215"/>
      <c r="C7" s="215"/>
    </row>
    <row r="8" spans="1:8" ht="15">
      <c r="A8" s="176"/>
      <c r="B8" s="176"/>
      <c r="C8" s="177" t="s">
        <v>360</v>
      </c>
    </row>
    <row r="9" spans="1:8" ht="63" customHeight="1">
      <c r="A9" s="168" t="s">
        <v>260</v>
      </c>
      <c r="B9" s="169" t="s">
        <v>261</v>
      </c>
      <c r="C9" s="169" t="s">
        <v>262</v>
      </c>
      <c r="H9" s="164"/>
    </row>
    <row r="10" spans="1:8">
      <c r="A10" s="168" t="s">
        <v>263</v>
      </c>
      <c r="B10" s="169">
        <v>2</v>
      </c>
      <c r="C10" s="169">
        <v>3</v>
      </c>
      <c r="H10" s="212"/>
    </row>
    <row r="11" spans="1:8" ht="26.25" customHeight="1">
      <c r="A11" s="168" t="s">
        <v>264</v>
      </c>
      <c r="B11" s="190" t="s">
        <v>11</v>
      </c>
      <c r="C11" s="171">
        <f>C51</f>
        <v>721.80000000000018</v>
      </c>
      <c r="H11" s="212"/>
    </row>
    <row r="12" spans="1:8" ht="28.5" hidden="1" customHeight="1">
      <c r="A12" s="168" t="s">
        <v>265</v>
      </c>
      <c r="B12" s="170" t="s">
        <v>266</v>
      </c>
      <c r="C12" s="172">
        <f>C13-C15</f>
        <v>0</v>
      </c>
      <c r="H12" s="212"/>
    </row>
    <row r="13" spans="1:8" ht="29.25" hidden="1" customHeight="1">
      <c r="A13" s="168" t="s">
        <v>267</v>
      </c>
      <c r="B13" s="170" t="s">
        <v>268</v>
      </c>
      <c r="C13" s="173">
        <f>C14</f>
        <v>0</v>
      </c>
      <c r="H13" s="164"/>
    </row>
    <row r="14" spans="1:8" ht="38.25" hidden="1">
      <c r="A14" s="168" t="s">
        <v>269</v>
      </c>
      <c r="B14" s="170" t="s">
        <v>270</v>
      </c>
      <c r="C14" s="174">
        <v>0</v>
      </c>
    </row>
    <row r="15" spans="1:8" ht="24.75" hidden="1" customHeight="1">
      <c r="A15" s="168" t="s">
        <v>271</v>
      </c>
      <c r="B15" s="170" t="s">
        <v>272</v>
      </c>
      <c r="C15" s="173">
        <f>C16</f>
        <v>0</v>
      </c>
    </row>
    <row r="16" spans="1:8" ht="38.25" hidden="1">
      <c r="A16" s="168" t="s">
        <v>273</v>
      </c>
      <c r="B16" s="170" t="s">
        <v>274</v>
      </c>
      <c r="C16" s="174">
        <v>0</v>
      </c>
    </row>
    <row r="17" spans="1:3" ht="25.5" hidden="1">
      <c r="A17" s="168" t="s">
        <v>275</v>
      </c>
      <c r="B17" s="170" t="s">
        <v>276</v>
      </c>
      <c r="C17" s="172">
        <f>C18-C20</f>
        <v>0</v>
      </c>
    </row>
    <row r="18" spans="1:3" ht="25.5" hidden="1">
      <c r="A18" s="168" t="s">
        <v>277</v>
      </c>
      <c r="B18" s="170" t="s">
        <v>278</v>
      </c>
      <c r="C18" s="173">
        <f>C19</f>
        <v>0</v>
      </c>
    </row>
    <row r="19" spans="1:3" ht="26.25" hidden="1" customHeight="1">
      <c r="A19" s="168" t="s">
        <v>279</v>
      </c>
      <c r="B19" s="170" t="s">
        <v>280</v>
      </c>
      <c r="C19" s="172">
        <v>0</v>
      </c>
    </row>
    <row r="20" spans="1:3" ht="26.25" hidden="1" customHeight="1">
      <c r="A20" s="168" t="s">
        <v>281</v>
      </c>
      <c r="B20" s="170" t="s">
        <v>282</v>
      </c>
      <c r="C20" s="173">
        <f>C21</f>
        <v>0</v>
      </c>
    </row>
    <row r="21" spans="1:3" ht="27.75" hidden="1" customHeight="1">
      <c r="A21" s="168" t="s">
        <v>283</v>
      </c>
      <c r="B21" s="170" t="s">
        <v>284</v>
      </c>
      <c r="C21" s="172">
        <v>0</v>
      </c>
    </row>
    <row r="22" spans="1:3" ht="25.5" hidden="1">
      <c r="A22" s="168" t="s">
        <v>285</v>
      </c>
      <c r="B22" s="170" t="s">
        <v>286</v>
      </c>
      <c r="C22" s="173">
        <f>C23-C25</f>
        <v>0</v>
      </c>
    </row>
    <row r="23" spans="1:3" ht="38.25" hidden="1">
      <c r="A23" s="168" t="s">
        <v>287</v>
      </c>
      <c r="B23" s="170" t="s">
        <v>288</v>
      </c>
      <c r="C23" s="173">
        <f>C24</f>
        <v>0</v>
      </c>
    </row>
    <row r="24" spans="1:3" ht="36.75" hidden="1" customHeight="1">
      <c r="A24" s="168" t="s">
        <v>289</v>
      </c>
      <c r="B24" s="170" t="s">
        <v>290</v>
      </c>
      <c r="C24" s="174">
        <v>0</v>
      </c>
    </row>
    <row r="25" spans="1:3" ht="39" hidden="1" customHeight="1">
      <c r="A25" s="168" t="s">
        <v>291</v>
      </c>
      <c r="B25" s="170" t="s">
        <v>292</v>
      </c>
      <c r="C25" s="173">
        <f>C26</f>
        <v>0</v>
      </c>
    </row>
    <row r="26" spans="1:3" ht="37.5" hidden="1" customHeight="1">
      <c r="A26" s="168" t="s">
        <v>293</v>
      </c>
      <c r="B26" s="170" t="s">
        <v>294</v>
      </c>
      <c r="C26" s="174">
        <v>0</v>
      </c>
    </row>
    <row r="27" spans="1:3" ht="25.5">
      <c r="A27" s="168" t="s">
        <v>295</v>
      </c>
      <c r="B27" s="170" t="s">
        <v>296</v>
      </c>
      <c r="C27" s="171">
        <f>C28+C32</f>
        <v>721.80000000000018</v>
      </c>
    </row>
    <row r="28" spans="1:3">
      <c r="A28" s="168" t="s">
        <v>297</v>
      </c>
      <c r="B28" s="170" t="s">
        <v>298</v>
      </c>
      <c r="C28" s="171">
        <f>C29</f>
        <v>-7291.2</v>
      </c>
    </row>
    <row r="29" spans="1:3">
      <c r="A29" s="168" t="s">
        <v>299</v>
      </c>
      <c r="B29" s="170" t="s">
        <v>300</v>
      </c>
      <c r="C29" s="171">
        <f>C30</f>
        <v>-7291.2</v>
      </c>
    </row>
    <row r="30" spans="1:3" ht="19.5" customHeight="1">
      <c r="A30" s="168" t="s">
        <v>301</v>
      </c>
      <c r="B30" s="170" t="s">
        <v>302</v>
      </c>
      <c r="C30" s="171">
        <f>C31</f>
        <v>-7291.2</v>
      </c>
    </row>
    <row r="31" spans="1:3" ht="25.5">
      <c r="A31" s="168" t="s">
        <v>303</v>
      </c>
      <c r="B31" s="170" t="s">
        <v>304</v>
      </c>
      <c r="C31" s="171">
        <v>-7291.2</v>
      </c>
    </row>
    <row r="32" spans="1:3">
      <c r="A32" s="168" t="s">
        <v>305</v>
      </c>
      <c r="B32" s="170" t="s">
        <v>306</v>
      </c>
      <c r="C32" s="171">
        <f>C33</f>
        <v>8013</v>
      </c>
    </row>
    <row r="33" spans="1:3">
      <c r="A33" s="168" t="s">
        <v>307</v>
      </c>
      <c r="B33" s="170" t="s">
        <v>308</v>
      </c>
      <c r="C33" s="171">
        <f>C34</f>
        <v>8013</v>
      </c>
    </row>
    <row r="34" spans="1:3" ht="16.5" customHeight="1">
      <c r="A34" s="168" t="s">
        <v>309</v>
      </c>
      <c r="B34" s="170" t="s">
        <v>310</v>
      </c>
      <c r="C34" s="171">
        <f>C35</f>
        <v>8013</v>
      </c>
    </row>
    <row r="35" spans="1:3" ht="25.5">
      <c r="A35" s="168" t="s">
        <v>311</v>
      </c>
      <c r="B35" s="170" t="s">
        <v>312</v>
      </c>
      <c r="C35" s="171">
        <v>8013</v>
      </c>
    </row>
    <row r="36" spans="1:3" ht="25.5" hidden="1">
      <c r="A36" s="168" t="s">
        <v>313</v>
      </c>
      <c r="B36" s="170" t="s">
        <v>314</v>
      </c>
      <c r="C36" s="173">
        <f>C40-C37-C43</f>
        <v>0</v>
      </c>
    </row>
    <row r="37" spans="1:3" ht="25.5" hidden="1">
      <c r="A37" s="168" t="s">
        <v>315</v>
      </c>
      <c r="B37" s="170" t="s">
        <v>316</v>
      </c>
      <c r="C37" s="173">
        <f>C38</f>
        <v>0</v>
      </c>
    </row>
    <row r="38" spans="1:3" ht="28.5" hidden="1" customHeight="1">
      <c r="A38" s="168" t="s">
        <v>317</v>
      </c>
      <c r="B38" s="170" t="s">
        <v>318</v>
      </c>
      <c r="C38" s="172">
        <f>C39</f>
        <v>0</v>
      </c>
    </row>
    <row r="39" spans="1:3" ht="26.25" hidden="1" customHeight="1">
      <c r="A39" s="168" t="s">
        <v>319</v>
      </c>
      <c r="B39" s="170" t="s">
        <v>320</v>
      </c>
      <c r="C39" s="174">
        <v>0</v>
      </c>
    </row>
    <row r="40" spans="1:3" ht="25.5" hidden="1">
      <c r="A40" s="168" t="s">
        <v>321</v>
      </c>
      <c r="B40" s="170" t="s">
        <v>322</v>
      </c>
      <c r="C40" s="173">
        <f>C41</f>
        <v>0</v>
      </c>
    </row>
    <row r="41" spans="1:3" ht="75.75" hidden="1" customHeight="1">
      <c r="A41" s="168" t="s">
        <v>323</v>
      </c>
      <c r="B41" s="170" t="s">
        <v>324</v>
      </c>
      <c r="C41" s="173">
        <f>C42</f>
        <v>0</v>
      </c>
    </row>
    <row r="42" spans="1:3" ht="73.5" hidden="1" customHeight="1">
      <c r="A42" s="168" t="s">
        <v>325</v>
      </c>
      <c r="B42" s="170" t="s">
        <v>326</v>
      </c>
      <c r="C42" s="174">
        <v>0</v>
      </c>
    </row>
    <row r="43" spans="1:3" ht="25.5" hidden="1">
      <c r="A43" s="168" t="s">
        <v>327</v>
      </c>
      <c r="B43" s="170" t="s">
        <v>328</v>
      </c>
      <c r="C43" s="173">
        <v>0</v>
      </c>
    </row>
    <row r="44" spans="1:3" ht="25.5" hidden="1">
      <c r="A44" s="168" t="s">
        <v>329</v>
      </c>
      <c r="B44" s="170" t="s">
        <v>330</v>
      </c>
      <c r="C44" s="173">
        <f>C45+C46</f>
        <v>0</v>
      </c>
    </row>
    <row r="45" spans="1:3" ht="38.25" hidden="1">
      <c r="A45" s="168" t="s">
        <v>331</v>
      </c>
      <c r="B45" s="170" t="s">
        <v>332</v>
      </c>
      <c r="C45" s="174">
        <v>0</v>
      </c>
    </row>
    <row r="46" spans="1:3" ht="45" hidden="1" customHeight="1">
      <c r="A46" s="168" t="s">
        <v>333</v>
      </c>
      <c r="B46" s="170" t="s">
        <v>334</v>
      </c>
      <c r="C46" s="174">
        <v>0</v>
      </c>
    </row>
    <row r="47" spans="1:3" ht="25.5" hidden="1">
      <c r="A47" s="168" t="s">
        <v>335</v>
      </c>
      <c r="B47" s="170" t="s">
        <v>336</v>
      </c>
      <c r="C47" s="173">
        <f>C49</f>
        <v>0</v>
      </c>
    </row>
    <row r="48" spans="1:3" ht="30" hidden="1" customHeight="1">
      <c r="A48" s="168" t="s">
        <v>337</v>
      </c>
      <c r="B48" s="170" t="s">
        <v>353</v>
      </c>
      <c r="C48" s="174">
        <v>0</v>
      </c>
    </row>
    <row r="49" spans="1:3" ht="36" hidden="1" customHeight="1">
      <c r="A49" s="168" t="s">
        <v>354</v>
      </c>
      <c r="B49" s="170" t="s">
        <v>355</v>
      </c>
      <c r="C49" s="174">
        <v>0</v>
      </c>
    </row>
    <row r="50" spans="1:3" ht="25.5" hidden="1">
      <c r="A50" s="168" t="s">
        <v>356</v>
      </c>
      <c r="B50" s="170" t="s">
        <v>357</v>
      </c>
      <c r="C50" s="174">
        <v>0</v>
      </c>
    </row>
    <row r="51" spans="1:3">
      <c r="A51" s="208" t="s">
        <v>358</v>
      </c>
      <c r="B51" s="209"/>
      <c r="C51" s="175">
        <f>C12+C17+C22+C27-C36</f>
        <v>721.80000000000018</v>
      </c>
    </row>
  </sheetData>
  <mergeCells count="9">
    <mergeCell ref="A51:B51"/>
    <mergeCell ref="B2:C2"/>
    <mergeCell ref="B3:C3"/>
    <mergeCell ref="B1:C1"/>
    <mergeCell ref="B4:C4"/>
    <mergeCell ref="H10:H12"/>
    <mergeCell ref="A5:C5"/>
    <mergeCell ref="B6:C6"/>
    <mergeCell ref="A7:C7"/>
  </mergeCells>
  <phoneticPr fontId="0" type="noConversion"/>
  <pageMargins left="0.78740157480314965" right="0.78740157480314965" top="0.78740157480314965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табл1прил5</vt:lpstr>
      <vt:lpstr>табл1прил6</vt:lpstr>
      <vt:lpstr>табл1прил7</vt:lpstr>
      <vt:lpstr>табл1 прил9</vt:lpstr>
      <vt:lpstr>табл1прил5!Заголовки_для_печати</vt:lpstr>
      <vt:lpstr>табл1прил7!Заголовки_для_печати</vt:lpstr>
      <vt:lpstr>табл1прил5!Область_печати</vt:lpstr>
      <vt:lpstr>табл1прил6!Область_печати</vt:lpstr>
      <vt:lpstr>табл1прил7!Область_печати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Valued Acer Customer</cp:lastModifiedBy>
  <cp:lastPrinted>2017-04-03T02:16:26Z</cp:lastPrinted>
  <dcterms:created xsi:type="dcterms:W3CDTF">2015-10-23T06:56:22Z</dcterms:created>
  <dcterms:modified xsi:type="dcterms:W3CDTF">2017-05-12T02:30:01Z</dcterms:modified>
</cp:coreProperties>
</file>